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snezana remikovic\Desktop\popis 2021\2024\saopstenja\2024\brakovi\"/>
    </mc:Choice>
  </mc:AlternateContent>
  <xr:revisionPtr revIDLastSave="0" documentId="13_ncr:1_{AF9D2242-B36D-4DF1-9F74-E7F4725EE0F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a1" sheetId="7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8" r:id="rId7"/>
  </sheets>
  <definedNames>
    <definedName name="_Hlk181787949" localSheetId="0">tabela1!$E$3</definedName>
    <definedName name="_Hlk181787987" localSheetId="0">tabela1!$K$3</definedName>
    <definedName name="_Hlk181789230" localSheetId="0">tabela1!$E$4</definedName>
    <definedName name="_Hlk181789507" localSheetId="0">tabela1!$E$26</definedName>
    <definedName name="_Hlk181865365" localSheetId="0">tabela1!$A$2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6" l="1"/>
  <c r="AB4" i="6"/>
  <c r="I21" i="7"/>
  <c r="I6" i="5" l="1"/>
  <c r="I3" i="5"/>
  <c r="I6" i="4"/>
  <c r="I7" i="4"/>
  <c r="I3" i="4"/>
  <c r="I21" i="3"/>
  <c r="I8" i="3"/>
  <c r="I3" i="3"/>
  <c r="I21" i="2"/>
  <c r="I12" i="2"/>
  <c r="I8" i="2"/>
  <c r="I3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1" i="2"/>
  <c r="K22" i="2"/>
  <c r="K24" i="2"/>
  <c r="K25" i="2"/>
  <c r="K26" i="2"/>
  <c r="K27" i="2"/>
  <c r="K28" i="2"/>
  <c r="J29" i="6" l="1"/>
  <c r="H29" i="6"/>
  <c r="F29" i="6"/>
  <c r="J28" i="6"/>
  <c r="H28" i="6"/>
  <c r="F28" i="6"/>
  <c r="J27" i="6"/>
  <c r="H27" i="6"/>
  <c r="F27" i="6"/>
  <c r="J26" i="6"/>
  <c r="H26" i="6"/>
  <c r="F26" i="6"/>
  <c r="J25" i="6"/>
  <c r="H25" i="6"/>
  <c r="F25" i="6"/>
  <c r="J24" i="6"/>
  <c r="H24" i="6"/>
  <c r="F24" i="6"/>
  <c r="J23" i="6"/>
  <c r="H23" i="6"/>
  <c r="F23" i="6"/>
  <c r="J22" i="6"/>
  <c r="H22" i="6"/>
  <c r="F22" i="6"/>
  <c r="F21" i="6"/>
  <c r="J20" i="6"/>
  <c r="H20" i="6"/>
  <c r="F20" i="6"/>
  <c r="J19" i="6"/>
  <c r="H19" i="6"/>
  <c r="F19" i="6"/>
  <c r="J18" i="6"/>
  <c r="H18" i="6"/>
  <c r="F18" i="6"/>
  <c r="J17" i="6"/>
  <c r="H17" i="6"/>
  <c r="F17" i="6"/>
  <c r="J16" i="6"/>
  <c r="H16" i="6"/>
  <c r="F16" i="6"/>
  <c r="J15" i="6"/>
  <c r="H15" i="6"/>
  <c r="F15" i="6"/>
  <c r="J14" i="6"/>
  <c r="H14" i="6"/>
  <c r="F14" i="6"/>
  <c r="J13" i="6"/>
  <c r="H13" i="6"/>
  <c r="F13" i="6"/>
  <c r="F12" i="6"/>
  <c r="J11" i="6"/>
  <c r="H11" i="6"/>
  <c r="F11" i="6"/>
  <c r="J10" i="6"/>
  <c r="H10" i="6"/>
  <c r="F10" i="6"/>
  <c r="J9" i="6"/>
  <c r="H9" i="6"/>
  <c r="F9" i="6"/>
  <c r="J8" i="6"/>
  <c r="H8" i="6"/>
  <c r="F8" i="6"/>
  <c r="J7" i="6"/>
  <c r="H7" i="6"/>
  <c r="F7" i="6"/>
  <c r="J6" i="6"/>
  <c r="H6" i="6"/>
  <c r="F6" i="6"/>
  <c r="J5" i="6"/>
  <c r="H5" i="6"/>
  <c r="F5" i="6"/>
  <c r="J4" i="6"/>
  <c r="H4" i="6"/>
  <c r="F4" i="6"/>
  <c r="M11" i="5" l="1"/>
  <c r="G11" i="5"/>
  <c r="E11" i="5"/>
  <c r="O10" i="5"/>
  <c r="M10" i="5"/>
  <c r="K10" i="5"/>
  <c r="G10" i="5"/>
  <c r="E10" i="5"/>
  <c r="M9" i="5"/>
  <c r="K9" i="5"/>
  <c r="G9" i="5"/>
  <c r="E9" i="5"/>
  <c r="M8" i="5"/>
  <c r="K8" i="5"/>
  <c r="G8" i="5"/>
  <c r="E8" i="5"/>
  <c r="M7" i="5"/>
  <c r="K7" i="5"/>
  <c r="G7" i="5"/>
  <c r="E7" i="5"/>
  <c r="O6" i="5"/>
  <c r="M6" i="5"/>
  <c r="K6" i="5"/>
  <c r="G6" i="5"/>
  <c r="E6" i="5"/>
  <c r="O5" i="5"/>
  <c r="K5" i="5"/>
  <c r="G5" i="5"/>
  <c r="E5" i="5"/>
  <c r="O4" i="5"/>
  <c r="G4" i="5"/>
  <c r="E4" i="5"/>
  <c r="O3" i="5"/>
  <c r="M3" i="5"/>
  <c r="K3" i="5"/>
  <c r="G3" i="5"/>
  <c r="E3" i="5"/>
  <c r="O11" i="4" l="1"/>
  <c r="M11" i="4"/>
  <c r="K11" i="4"/>
  <c r="G11" i="4"/>
  <c r="E11" i="4"/>
  <c r="O10" i="4"/>
  <c r="M10" i="4"/>
  <c r="K10" i="4"/>
  <c r="G10" i="4"/>
  <c r="E10" i="4"/>
  <c r="M9" i="4"/>
  <c r="K9" i="4"/>
  <c r="G9" i="4"/>
  <c r="E9" i="4"/>
  <c r="M8" i="4"/>
  <c r="K8" i="4"/>
  <c r="G8" i="4"/>
  <c r="E8" i="4"/>
  <c r="O7" i="4"/>
  <c r="M7" i="4"/>
  <c r="K7" i="4"/>
  <c r="G7" i="4"/>
  <c r="E7" i="4"/>
  <c r="O6" i="4"/>
  <c r="M6" i="4"/>
  <c r="K6" i="4"/>
  <c r="G6" i="4"/>
  <c r="E6" i="4"/>
  <c r="O5" i="4"/>
  <c r="K5" i="4"/>
  <c r="G5" i="4"/>
  <c r="E5" i="4"/>
  <c r="O4" i="4"/>
  <c r="K4" i="4"/>
  <c r="G4" i="4"/>
  <c r="E4" i="4"/>
  <c r="O3" i="4"/>
  <c r="M3" i="4"/>
  <c r="K3" i="4"/>
  <c r="G3" i="4"/>
  <c r="E3" i="4"/>
  <c r="O28" i="3" l="1"/>
  <c r="M28" i="3"/>
  <c r="K28" i="3"/>
  <c r="G28" i="3"/>
  <c r="E28" i="3"/>
  <c r="O27" i="3"/>
  <c r="M27" i="3"/>
  <c r="K27" i="3"/>
  <c r="G27" i="3"/>
  <c r="E27" i="3"/>
  <c r="O26" i="3"/>
  <c r="M26" i="3"/>
  <c r="K26" i="3"/>
  <c r="G26" i="3"/>
  <c r="E26" i="3"/>
  <c r="O25" i="3"/>
  <c r="M25" i="3"/>
  <c r="K25" i="3"/>
  <c r="G25" i="3"/>
  <c r="E25" i="3"/>
  <c r="M24" i="3"/>
  <c r="K24" i="3"/>
  <c r="G24" i="3"/>
  <c r="E24" i="3"/>
  <c r="M23" i="3"/>
  <c r="K23" i="3"/>
  <c r="G23" i="3"/>
  <c r="E23" i="3"/>
  <c r="O22" i="3"/>
  <c r="M22" i="3"/>
  <c r="K22" i="3"/>
  <c r="G22" i="3"/>
  <c r="E22" i="3"/>
  <c r="O21" i="3"/>
  <c r="M21" i="3"/>
  <c r="K21" i="3"/>
  <c r="G21" i="3"/>
  <c r="E21" i="3"/>
  <c r="M20" i="3"/>
  <c r="K20" i="3"/>
  <c r="G20" i="3"/>
  <c r="E20" i="3"/>
  <c r="O19" i="3"/>
  <c r="M19" i="3"/>
  <c r="K19" i="3"/>
  <c r="G19" i="3"/>
  <c r="E19" i="3"/>
  <c r="O18" i="3"/>
  <c r="M18" i="3"/>
  <c r="K18" i="3"/>
  <c r="G18" i="3"/>
  <c r="E18" i="3"/>
  <c r="M17" i="3"/>
  <c r="K17" i="3"/>
  <c r="G17" i="3"/>
  <c r="E17" i="3"/>
  <c r="O16" i="3"/>
  <c r="M16" i="3"/>
  <c r="K16" i="3"/>
  <c r="G16" i="3"/>
  <c r="E16" i="3"/>
  <c r="M15" i="3"/>
  <c r="K15" i="3"/>
  <c r="G15" i="3"/>
  <c r="E15" i="3"/>
  <c r="M14" i="3"/>
  <c r="K14" i="3"/>
  <c r="G14" i="3"/>
  <c r="E14" i="3"/>
  <c r="M13" i="3"/>
  <c r="K13" i="3"/>
  <c r="G13" i="3"/>
  <c r="E13" i="3"/>
  <c r="M12" i="3"/>
  <c r="K12" i="3"/>
  <c r="G12" i="3"/>
  <c r="E12" i="3"/>
  <c r="M11" i="3"/>
  <c r="K11" i="3"/>
  <c r="G11" i="3"/>
  <c r="E11" i="3"/>
  <c r="O10" i="3"/>
  <c r="M10" i="3"/>
  <c r="K10" i="3"/>
  <c r="G10" i="3"/>
  <c r="E10" i="3"/>
  <c r="O9" i="3"/>
  <c r="M9" i="3"/>
  <c r="K9" i="3"/>
  <c r="G9" i="3"/>
  <c r="E9" i="3"/>
  <c r="O8" i="3"/>
  <c r="M8" i="3"/>
  <c r="K8" i="3"/>
  <c r="G8" i="3"/>
  <c r="E8" i="3"/>
  <c r="O7" i="3"/>
  <c r="M7" i="3"/>
  <c r="K7" i="3"/>
  <c r="G7" i="3"/>
  <c r="E7" i="3"/>
  <c r="O6" i="3"/>
  <c r="M6" i="3"/>
  <c r="K6" i="3"/>
  <c r="G6" i="3"/>
  <c r="E6" i="3"/>
  <c r="M5" i="3"/>
  <c r="K5" i="3"/>
  <c r="G5" i="3"/>
  <c r="E5" i="3"/>
  <c r="M4" i="3"/>
  <c r="K4" i="3"/>
  <c r="G4" i="3"/>
  <c r="E4" i="3"/>
  <c r="O3" i="3"/>
  <c r="M3" i="3"/>
  <c r="K3" i="3"/>
  <c r="G3" i="3"/>
  <c r="E3" i="3"/>
  <c r="O28" i="2" l="1"/>
  <c r="M28" i="2"/>
  <c r="G28" i="2"/>
  <c r="E28" i="2"/>
  <c r="O27" i="2"/>
  <c r="M27" i="2"/>
  <c r="G27" i="2"/>
  <c r="E27" i="2"/>
  <c r="M26" i="2"/>
  <c r="G26" i="2"/>
  <c r="E26" i="2"/>
  <c r="O25" i="2"/>
  <c r="M25" i="2"/>
  <c r="G25" i="2"/>
  <c r="E25" i="2"/>
  <c r="M24" i="2"/>
  <c r="G24" i="2"/>
  <c r="E24" i="2"/>
  <c r="M23" i="2"/>
  <c r="G23" i="2"/>
  <c r="E23" i="2"/>
  <c r="O22" i="2"/>
  <c r="M22" i="2"/>
  <c r="G22" i="2"/>
  <c r="E22" i="2"/>
  <c r="O21" i="2"/>
  <c r="M21" i="2"/>
  <c r="G21" i="2"/>
  <c r="E21" i="2"/>
  <c r="M20" i="2"/>
  <c r="G20" i="2"/>
  <c r="E20" i="2"/>
  <c r="O19" i="2"/>
  <c r="M19" i="2"/>
  <c r="G19" i="2"/>
  <c r="E19" i="2"/>
  <c r="O18" i="2"/>
  <c r="M18" i="2"/>
  <c r="G18" i="2"/>
  <c r="E18" i="2"/>
  <c r="M17" i="2"/>
  <c r="G17" i="2"/>
  <c r="E17" i="2"/>
  <c r="O16" i="2"/>
  <c r="M16" i="2"/>
  <c r="G16" i="2"/>
  <c r="E16" i="2"/>
  <c r="M15" i="2"/>
  <c r="G15" i="2"/>
  <c r="E15" i="2"/>
  <c r="M14" i="2"/>
  <c r="G14" i="2"/>
  <c r="E14" i="2"/>
  <c r="M13" i="2"/>
  <c r="G13" i="2"/>
  <c r="E13" i="2"/>
  <c r="O12" i="2"/>
  <c r="M12" i="2"/>
  <c r="G12" i="2"/>
  <c r="E12" i="2"/>
  <c r="M11" i="2"/>
  <c r="G11" i="2"/>
  <c r="E11" i="2"/>
  <c r="O10" i="2"/>
  <c r="M10" i="2"/>
  <c r="G10" i="2"/>
  <c r="E10" i="2"/>
  <c r="M9" i="2"/>
  <c r="G9" i="2"/>
  <c r="E9" i="2"/>
  <c r="O8" i="2"/>
  <c r="M8" i="2"/>
  <c r="G8" i="2"/>
  <c r="E8" i="2"/>
  <c r="O7" i="2"/>
  <c r="M7" i="2"/>
  <c r="G7" i="2"/>
  <c r="E7" i="2"/>
  <c r="O6" i="2"/>
  <c r="M6" i="2"/>
  <c r="G6" i="2"/>
  <c r="E6" i="2"/>
  <c r="M5" i="2"/>
  <c r="G5" i="2"/>
  <c r="E5" i="2"/>
  <c r="M4" i="2"/>
  <c r="G4" i="2"/>
  <c r="E4" i="2"/>
  <c r="O3" i="2"/>
  <c r="M3" i="2"/>
  <c r="G3" i="2"/>
  <c r="E3" i="2"/>
</calcChain>
</file>

<file path=xl/sharedStrings.xml><?xml version="1.0" encoding="utf-8"?>
<sst xmlns="http://schemas.openxmlformats.org/spreadsheetml/2006/main" count="495" uniqueCount="70">
  <si>
    <t>Opštine</t>
  </si>
  <si>
    <t>Ukupno</t>
  </si>
  <si>
    <t>u %</t>
  </si>
  <si>
    <t>Bez odgovora</t>
  </si>
  <si>
    <t>Crna Gora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</si>
  <si>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</si>
  <si>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</si>
  <si>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</si>
  <si>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</si>
  <si>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</si>
  <si>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</si>
  <si>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</si>
  <si>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</si>
  <si>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</si>
  <si>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</si>
  <si>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</si>
  <si>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</si>
  <si>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Nikšić</t>
  </si>
  <si>
    <t>Petnjica</t>
  </si>
  <si>
    <t>Plav</t>
  </si>
  <si>
    <t>Pljevlja</t>
  </si>
  <si>
    <t>Plužine</t>
  </si>
  <si>
    <t>Podgorica</t>
  </si>
  <si>
    <t>Rožaje</t>
  </si>
  <si>
    <t>Šavnik</t>
  </si>
  <si>
    <t>Tivat</t>
  </si>
  <si>
    <t>Tuzi</t>
  </si>
  <si>
    <t>Ulcinj</t>
  </si>
  <si>
    <t>Žabljak</t>
  </si>
  <si>
    <t>Zeta</t>
  </si>
  <si>
    <t>Starost</t>
  </si>
  <si>
    <t>15-19</t>
  </si>
  <si>
    <t>20-29</t>
  </si>
  <si>
    <t>30-39</t>
  </si>
  <si>
    <t>40-49</t>
  </si>
  <si>
    <t>50-59</t>
  </si>
  <si>
    <t>60-69</t>
  </si>
  <si>
    <t>70-79</t>
  </si>
  <si>
    <t>80+</t>
  </si>
  <si>
    <t>-</t>
  </si>
  <si>
    <t>u%</t>
  </si>
  <si>
    <t>Žensko</t>
  </si>
  <si>
    <t>Muško</t>
  </si>
  <si>
    <t>Stanovništvo starosti 15 i više godina</t>
  </si>
  <si>
    <t>Neudata / neoženjen</t>
  </si>
  <si>
    <t xml:space="preserve"> u %</t>
  </si>
  <si>
    <t>Životno partnerstvo lica istog pola</t>
  </si>
  <si>
    <t xml:space="preserve">Razvedena / razveden </t>
  </si>
  <si>
    <t>Udovica / udovac</t>
  </si>
  <si>
    <t>z</t>
  </si>
  <si>
    <t>Udata / oženjen</t>
  </si>
  <si>
    <r>
      <t>Tabela 6.</t>
    </r>
    <r>
      <rPr>
        <sz val="10"/>
        <color rgb="FF58595B"/>
        <rFont val="Arial"/>
        <family val="2"/>
      </rPr>
      <t xml:space="preserve"> </t>
    </r>
    <r>
      <rPr>
        <sz val="10"/>
        <rFont val="Arial"/>
        <family val="2"/>
      </rPr>
      <t>Stanovništvo Crne Gore starosti 15 i više godina koje živi u vanbračnoj zajednici, po opštinama</t>
    </r>
  </si>
  <si>
    <t>Žive u vanbračnoj zajednici</t>
  </si>
  <si>
    <t xml:space="preserve">Žensko </t>
  </si>
  <si>
    <t xml:space="preserve">Muško  </t>
  </si>
  <si>
    <t xml:space="preserve">Žensko  </t>
  </si>
  <si>
    <t>15 - 19</t>
  </si>
  <si>
    <t>20 - 29</t>
  </si>
  <si>
    <t>30 - 39</t>
  </si>
  <si>
    <t>40 - 49</t>
  </si>
  <si>
    <t>50 - 59</t>
  </si>
  <si>
    <t>60 - 69</t>
  </si>
  <si>
    <t>70 - 79</t>
  </si>
  <si>
    <t>80 i više</t>
  </si>
  <si>
    <r>
      <t>Tabela 7.</t>
    </r>
    <r>
      <rPr>
        <sz val="10"/>
        <color rgb="FF58595B"/>
        <rFont val="Arial"/>
        <family val="2"/>
      </rPr>
      <t xml:space="preserve"> Stanovništvo Crne Gore starosti 15 i više godina koje živi u vanbračnoj zajednici, po starosti</t>
    </r>
  </si>
  <si>
    <t>Tabela 1. Stanovništvo Crne Gore starosti 15 i više godina prema zakonskom bračnom statusu/partnerstvu, po opštinama</t>
  </si>
  <si>
    <t>Tabela 2. Žensko stanovništvo staro 15 i više godina prema zakonskom bračnom statusu/partnerstvu, po opštinama</t>
  </si>
  <si>
    <t>Tabela 3. Muško stanovništvo staro 15 i više godina prema zakonskom bračnom statusu/partnerstvu, po opštinama</t>
  </si>
  <si>
    <t>Tabela 4. Žensko stanovništvo staro 15 i više godina prema zakonskom bračnom statusu/partnerstvu, po starosti</t>
  </si>
  <si>
    <t>Tabela 5. Muško stanovništvo staro 15 i više godina prema zakonskom bračnom statusu/partnerstvu, po starosti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</si>
</sst>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i/>
      <sz val="8"/>
      <color theme="1"/>
      <name val="Arial"/>
      <family val="2"/>
    </font>
    <font>
      <b/>
      <i/>
      <sz val="8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58595B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0EAE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Fill="1"/>
    <xf numFmtId="2" fontId="0" fillId="0" borderId="0" xfId="0" applyNumberFormat="1" applyFill="1"/>
    <xf numFmtId="1" fontId="1" fillId="0" borderId="0" xfId="0" applyNumberFormat="1" applyFont="1" applyFill="1"/>
    <xf numFmtId="1" fontId="0" fillId="0" borderId="0" xfId="0" applyNumberFormat="1" applyFill="1"/>
    <xf numFmtId="0" fontId="2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2" fontId="4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0" fontId="2" fillId="0" borderId="12" xfId="0" quotePrefix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/>
    </xf>
    <xf numFmtId="2" fontId="4" fillId="0" borderId="1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6" fillId="3" borderId="2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9" fillId="3" borderId="18" xfId="0" applyFont="1" applyFill="1" applyBorder="1" applyAlignment="1">
      <alignment horizontal="right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2" fontId="7" fillId="0" borderId="18" xfId="0" applyNumberFormat="1" applyFont="1" applyBorder="1" applyAlignment="1">
      <alignment horizontal="right" vertical="center" wrapText="1"/>
    </xf>
    <xf numFmtId="2" fontId="9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/>
    </xf>
    <xf numFmtId="2" fontId="9" fillId="0" borderId="19" xfId="0" applyNumberFormat="1" applyFont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2" fontId="9" fillId="3" borderId="18" xfId="0" applyNumberFormat="1" applyFont="1" applyFill="1" applyBorder="1" applyAlignment="1">
      <alignment horizontal="right" vertical="center" wrapText="1"/>
    </xf>
    <xf numFmtId="2" fontId="2" fillId="0" borderId="12" xfId="0" applyNumberFormat="1" applyFont="1" applyFill="1" applyBorder="1" applyAlignment="1">
      <alignment horizontal="right" vertical="center" wrapText="1"/>
    </xf>
    <xf numFmtId="2" fontId="8" fillId="2" borderId="6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7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2" fontId="2" fillId="0" borderId="12" xfId="0" quotePrefix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18" xfId="0" applyFont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/>
    </xf>
    <xf numFmtId="2" fontId="0" fillId="0" borderId="0" xfId="0" applyNumberFormat="1" applyFill="1" applyAlignment="1"/>
    <xf numFmtId="1" fontId="1" fillId="0" borderId="0" xfId="0" applyNumberFormat="1" applyFont="1" applyFill="1" applyAlignment="1"/>
    <xf numFmtId="0" fontId="0" fillId="0" borderId="0" xfId="0" applyFill="1" applyAlignment="1"/>
    <xf numFmtId="1" fontId="0" fillId="0" borderId="0" xfId="0" applyNumberFormat="1" applyFill="1" applyAlignment="1"/>
    <xf numFmtId="0" fontId="2" fillId="0" borderId="12" xfId="0" quotePrefix="1" applyFont="1" applyFill="1" applyBorder="1" applyAlignment="1">
      <alignment horizontal="right" vertical="center" wrapText="1"/>
    </xf>
    <xf numFmtId="2" fontId="4" fillId="0" borderId="15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2" fillId="3" borderId="29" xfId="0" applyFont="1" applyFill="1" applyBorder="1" applyAlignment="1">
      <alignment horizontal="right" vertical="center" wrapText="1"/>
    </xf>
    <xf numFmtId="2" fontId="4" fillId="0" borderId="18" xfId="0" applyNumberFormat="1" applyFont="1" applyBorder="1" applyAlignment="1">
      <alignment horizontal="right" vertical="center" wrapText="1"/>
    </xf>
    <xf numFmtId="2" fontId="4" fillId="0" borderId="19" xfId="0" applyNumberFormat="1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/>
    </xf>
    <xf numFmtId="2" fontId="4" fillId="2" borderId="18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2" fontId="8" fillId="0" borderId="18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2" fontId="8" fillId="0" borderId="19" xfId="0" applyNumberFormat="1" applyFont="1" applyFill="1" applyBorder="1" applyAlignment="1">
      <alignment horizontal="righ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E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DC5B-8600-40A4-8EDB-68EE3B9F733A}">
  <dimension ref="A1:X28"/>
  <sheetViews>
    <sheetView tabSelected="1" workbookViewId="0"/>
  </sheetViews>
  <sheetFormatPr defaultRowHeight="15" x14ac:dyDescent="0.25"/>
  <cols>
    <col min="1" max="1" width="10.5703125" customWidth="1"/>
    <col min="3" max="3" width="7.5703125" customWidth="1"/>
    <col min="8" max="8" width="11.5703125" customWidth="1"/>
    <col min="9" max="9" width="8.7109375" customWidth="1"/>
    <col min="11" max="11" width="10.5703125" bestFit="1" customWidth="1"/>
    <col min="12" max="12" width="13.140625" bestFit="1" customWidth="1"/>
    <col min="13" max="13" width="10.5703125" bestFit="1" customWidth="1"/>
    <col min="15" max="15" width="10.5703125" bestFit="1" customWidth="1"/>
  </cols>
  <sheetData>
    <row r="1" spans="1:24" s="1" customFormat="1" ht="22.5" customHeight="1" thickBot="1" x14ac:dyDescent="0.3">
      <c r="A1" s="28" t="s">
        <v>65</v>
      </c>
    </row>
    <row r="2" spans="1:24" s="37" customFormat="1" ht="40.5" customHeight="1" thickBot="1" x14ac:dyDescent="0.3">
      <c r="A2" s="55" t="s">
        <v>0</v>
      </c>
      <c r="B2" s="30" t="s">
        <v>1</v>
      </c>
      <c r="C2" s="31" t="s">
        <v>2</v>
      </c>
      <c r="D2" s="32" t="s">
        <v>44</v>
      </c>
      <c r="E2" s="33" t="s">
        <v>45</v>
      </c>
      <c r="F2" s="29" t="s">
        <v>50</v>
      </c>
      <c r="G2" s="33" t="s">
        <v>45</v>
      </c>
      <c r="H2" s="34" t="s">
        <v>46</v>
      </c>
      <c r="I2" s="35" t="s">
        <v>2</v>
      </c>
      <c r="J2" s="32" t="s">
        <v>47</v>
      </c>
      <c r="K2" s="33" t="s">
        <v>45</v>
      </c>
      <c r="L2" s="36" t="s">
        <v>48</v>
      </c>
      <c r="M2" s="33" t="s">
        <v>45</v>
      </c>
      <c r="N2" s="32" t="s">
        <v>3</v>
      </c>
      <c r="O2" s="33" t="s">
        <v>2</v>
      </c>
    </row>
    <row r="3" spans="1:24" ht="15.75" thickBot="1" x14ac:dyDescent="0.3">
      <c r="A3" s="38" t="s">
        <v>4</v>
      </c>
      <c r="B3" s="47">
        <v>511189</v>
      </c>
      <c r="C3" s="52">
        <v>100</v>
      </c>
      <c r="D3" s="39">
        <v>167028</v>
      </c>
      <c r="E3" s="40">
        <v>32.67</v>
      </c>
      <c r="F3" s="41">
        <v>269488</v>
      </c>
      <c r="G3" s="40">
        <v>52.72</v>
      </c>
      <c r="H3" s="42">
        <v>96</v>
      </c>
      <c r="I3" s="43">
        <v>1.8779746825538107E-2</v>
      </c>
      <c r="J3" s="42">
        <v>23224</v>
      </c>
      <c r="K3" s="44">
        <v>4.5431337528780942</v>
      </c>
      <c r="L3" s="45">
        <v>48811</v>
      </c>
      <c r="M3" s="44">
        <v>9.548523148972297</v>
      </c>
      <c r="N3" s="42">
        <v>2542</v>
      </c>
      <c r="O3" s="46">
        <v>0.49727204615122778</v>
      </c>
      <c r="Q3" s="4"/>
      <c r="R3" s="4"/>
      <c r="S3" s="4"/>
      <c r="T3" s="4"/>
      <c r="U3" s="4"/>
      <c r="V3" s="4"/>
      <c r="W3" s="4"/>
      <c r="X3" s="4"/>
    </row>
    <row r="4" spans="1:24" x14ac:dyDescent="0.25">
      <c r="A4" s="5" t="s">
        <v>5</v>
      </c>
      <c r="B4" s="48">
        <v>3316</v>
      </c>
      <c r="C4" s="53">
        <v>100</v>
      </c>
      <c r="D4" s="11">
        <v>1377</v>
      </c>
      <c r="E4" s="12">
        <v>41.53</v>
      </c>
      <c r="F4" s="13">
        <v>1410</v>
      </c>
      <c r="G4" s="12">
        <v>42.52</v>
      </c>
      <c r="H4" s="14" t="s">
        <v>49</v>
      </c>
      <c r="I4" s="14" t="s">
        <v>49</v>
      </c>
      <c r="J4" s="15">
        <v>114</v>
      </c>
      <c r="K4" s="16">
        <v>3.4378769601930035</v>
      </c>
      <c r="L4" s="17">
        <v>410</v>
      </c>
      <c r="M4" s="16">
        <v>12.364294330518698</v>
      </c>
      <c r="N4" s="14" t="s">
        <v>49</v>
      </c>
      <c r="O4" s="18" t="s">
        <v>49</v>
      </c>
    </row>
    <row r="5" spans="1:24" x14ac:dyDescent="0.25">
      <c r="A5" s="5" t="s">
        <v>6</v>
      </c>
      <c r="B5" s="48">
        <v>37446</v>
      </c>
      <c r="C5" s="53">
        <v>100</v>
      </c>
      <c r="D5" s="11">
        <v>10649</v>
      </c>
      <c r="E5" s="12">
        <v>28.44</v>
      </c>
      <c r="F5" s="13">
        <v>21165</v>
      </c>
      <c r="G5" s="12">
        <v>56.52</v>
      </c>
      <c r="H5" s="13">
        <v>10</v>
      </c>
      <c r="I5" s="19">
        <v>2.6705122042407735E-2</v>
      </c>
      <c r="J5" s="13">
        <v>1898</v>
      </c>
      <c r="K5" s="16">
        <v>5.0686321636489877</v>
      </c>
      <c r="L5" s="17">
        <v>3458</v>
      </c>
      <c r="M5" s="16">
        <v>9.2346312022645947</v>
      </c>
      <c r="N5" s="13">
        <v>266</v>
      </c>
      <c r="O5" s="18">
        <v>0.71035624632804573</v>
      </c>
    </row>
    <row r="6" spans="1:24" x14ac:dyDescent="0.25">
      <c r="A6" s="5" t="s">
        <v>7</v>
      </c>
      <c r="B6" s="48">
        <v>20269</v>
      </c>
      <c r="C6" s="53">
        <v>100</v>
      </c>
      <c r="D6" s="11">
        <v>7253</v>
      </c>
      <c r="E6" s="12">
        <v>35.78</v>
      </c>
      <c r="F6" s="13">
        <v>9901</v>
      </c>
      <c r="G6" s="12">
        <v>48.85</v>
      </c>
      <c r="H6" s="20" t="s">
        <v>39</v>
      </c>
      <c r="I6" s="20" t="s">
        <v>39</v>
      </c>
      <c r="J6" s="13">
        <v>877</v>
      </c>
      <c r="K6" s="16">
        <v>4.3268044797473975</v>
      </c>
      <c r="L6" s="17">
        <v>2199</v>
      </c>
      <c r="M6" s="16">
        <v>10.849079875672208</v>
      </c>
      <c r="N6" s="13">
        <v>39</v>
      </c>
      <c r="O6" s="18">
        <v>0.19241205782229021</v>
      </c>
    </row>
    <row r="7" spans="1:24" x14ac:dyDescent="0.25">
      <c r="A7" s="5" t="s">
        <v>8</v>
      </c>
      <c r="B7" s="48">
        <v>31923</v>
      </c>
      <c r="C7" s="53">
        <v>100</v>
      </c>
      <c r="D7" s="11">
        <v>10411</v>
      </c>
      <c r="E7" s="12">
        <v>32.61</v>
      </c>
      <c r="F7" s="13">
        <v>17052</v>
      </c>
      <c r="G7" s="12">
        <v>53.42</v>
      </c>
      <c r="H7" s="20" t="s">
        <v>39</v>
      </c>
      <c r="I7" s="20" t="s">
        <v>39</v>
      </c>
      <c r="J7" s="13">
        <v>1022</v>
      </c>
      <c r="K7" s="16">
        <v>3.2014534974783073</v>
      </c>
      <c r="L7" s="17">
        <v>3282</v>
      </c>
      <c r="M7" s="16">
        <v>10.280988628888263</v>
      </c>
      <c r="N7" s="13">
        <v>156</v>
      </c>
      <c r="O7" s="18">
        <v>0.48867587632741283</v>
      </c>
    </row>
    <row r="8" spans="1:24" x14ac:dyDescent="0.25">
      <c r="A8" s="5" t="s">
        <v>9</v>
      </c>
      <c r="B8" s="48">
        <v>21647</v>
      </c>
      <c r="C8" s="53">
        <v>100</v>
      </c>
      <c r="D8" s="11">
        <v>6654</v>
      </c>
      <c r="E8" s="12">
        <v>30.74</v>
      </c>
      <c r="F8" s="13">
        <v>11976</v>
      </c>
      <c r="G8" s="12">
        <v>55.32</v>
      </c>
      <c r="H8" s="13">
        <v>20</v>
      </c>
      <c r="I8" s="19">
        <v>9.2391555411835358E-2</v>
      </c>
      <c r="J8" s="13">
        <v>1389</v>
      </c>
      <c r="K8" s="16">
        <v>6.4165935233519651</v>
      </c>
      <c r="L8" s="17">
        <v>1502</v>
      </c>
      <c r="M8" s="16">
        <v>6.938605811428836</v>
      </c>
      <c r="N8" s="13">
        <v>106</v>
      </c>
      <c r="O8" s="18">
        <v>0.48967524368272741</v>
      </c>
    </row>
    <row r="9" spans="1:24" x14ac:dyDescent="0.25">
      <c r="A9" s="5" t="s">
        <v>10</v>
      </c>
      <c r="B9" s="48">
        <v>12342</v>
      </c>
      <c r="C9" s="53">
        <v>100</v>
      </c>
      <c r="D9" s="11">
        <v>4186</v>
      </c>
      <c r="E9" s="12">
        <v>33.92</v>
      </c>
      <c r="F9" s="13">
        <v>5960</v>
      </c>
      <c r="G9" s="12">
        <v>48.29</v>
      </c>
      <c r="H9" s="14" t="s">
        <v>49</v>
      </c>
      <c r="I9" s="14" t="s">
        <v>49</v>
      </c>
      <c r="J9" s="13">
        <v>652</v>
      </c>
      <c r="K9" s="16">
        <v>5.2827742667314856</v>
      </c>
      <c r="L9" s="17">
        <v>1477</v>
      </c>
      <c r="M9" s="16">
        <v>11.967266245341111</v>
      </c>
      <c r="N9" s="14" t="s">
        <v>49</v>
      </c>
      <c r="O9" s="18" t="s">
        <v>49</v>
      </c>
    </row>
    <row r="10" spans="1:24" x14ac:dyDescent="0.25">
      <c r="A10" s="5" t="s">
        <v>11</v>
      </c>
      <c r="B10" s="48">
        <v>15543</v>
      </c>
      <c r="C10" s="53">
        <v>100</v>
      </c>
      <c r="D10" s="11">
        <v>5133</v>
      </c>
      <c r="E10" s="12">
        <v>33.020000000000003</v>
      </c>
      <c r="F10" s="13">
        <v>7990</v>
      </c>
      <c r="G10" s="12">
        <v>51.41</v>
      </c>
      <c r="H10" s="20" t="s">
        <v>39</v>
      </c>
      <c r="I10" s="20" t="s">
        <v>39</v>
      </c>
      <c r="J10" s="13">
        <v>773</v>
      </c>
      <c r="K10" s="16">
        <v>4.9732998777584765</v>
      </c>
      <c r="L10" s="17">
        <v>1573</v>
      </c>
      <c r="M10" s="16">
        <v>10.120311394196744</v>
      </c>
      <c r="N10" s="13">
        <v>74</v>
      </c>
      <c r="O10" s="18">
        <v>0.47609856527053979</v>
      </c>
    </row>
    <row r="11" spans="1:24" x14ac:dyDescent="0.25">
      <c r="A11" s="5" t="s">
        <v>12</v>
      </c>
      <c r="B11" s="48">
        <v>3410</v>
      </c>
      <c r="C11" s="53">
        <v>100</v>
      </c>
      <c r="D11" s="11">
        <v>1121</v>
      </c>
      <c r="E11" s="12">
        <v>32.869999999999997</v>
      </c>
      <c r="F11" s="13">
        <v>1864</v>
      </c>
      <c r="G11" s="12">
        <v>54.66</v>
      </c>
      <c r="H11" s="14" t="s">
        <v>49</v>
      </c>
      <c r="I11" s="14" t="s">
        <v>49</v>
      </c>
      <c r="J11" s="15">
        <v>108</v>
      </c>
      <c r="K11" s="16">
        <v>3.1671554252199412</v>
      </c>
      <c r="L11" s="17">
        <v>309</v>
      </c>
      <c r="M11" s="16">
        <v>9.0615835777126108</v>
      </c>
      <c r="N11" s="14" t="s">
        <v>49</v>
      </c>
      <c r="O11" s="18" t="s">
        <v>49</v>
      </c>
    </row>
    <row r="12" spans="1:24" x14ac:dyDescent="0.25">
      <c r="A12" s="5" t="s">
        <v>13</v>
      </c>
      <c r="B12" s="48">
        <v>25815</v>
      </c>
      <c r="C12" s="53">
        <v>100</v>
      </c>
      <c r="D12" s="11">
        <v>7689</v>
      </c>
      <c r="E12" s="12">
        <v>29.79</v>
      </c>
      <c r="F12" s="13">
        <v>13811</v>
      </c>
      <c r="G12" s="16">
        <v>53.5</v>
      </c>
      <c r="H12" s="13">
        <v>12</v>
      </c>
      <c r="I12" s="19">
        <v>4.6484601975595584E-2</v>
      </c>
      <c r="J12" s="13">
        <v>1500</v>
      </c>
      <c r="K12" s="16">
        <v>5.8105752469494485</v>
      </c>
      <c r="L12" s="17">
        <v>2646</v>
      </c>
      <c r="M12" s="16">
        <v>10.249854735618827</v>
      </c>
      <c r="N12" s="13">
        <v>157</v>
      </c>
      <c r="O12" s="18">
        <v>0.60817354251404221</v>
      </c>
    </row>
    <row r="13" spans="1:24" x14ac:dyDescent="0.25">
      <c r="A13" s="5" t="s">
        <v>14</v>
      </c>
      <c r="B13" s="48">
        <v>5750</v>
      </c>
      <c r="C13" s="53">
        <v>100</v>
      </c>
      <c r="D13" s="11">
        <v>2247</v>
      </c>
      <c r="E13" s="12">
        <v>39.08</v>
      </c>
      <c r="F13" s="13">
        <v>2556</v>
      </c>
      <c r="G13" s="12">
        <v>44.45</v>
      </c>
      <c r="H13" s="14" t="s">
        <v>49</v>
      </c>
      <c r="I13" s="14" t="s">
        <v>49</v>
      </c>
      <c r="J13" s="13">
        <v>273</v>
      </c>
      <c r="K13" s="16">
        <v>4.7478260869565219</v>
      </c>
      <c r="L13" s="21">
        <v>666</v>
      </c>
      <c r="M13" s="16">
        <v>11.582608695652175</v>
      </c>
      <c r="N13" s="14" t="s">
        <v>49</v>
      </c>
      <c r="O13" s="18" t="s">
        <v>49</v>
      </c>
    </row>
    <row r="14" spans="1:24" x14ac:dyDescent="0.25">
      <c r="A14" s="5" t="s">
        <v>15</v>
      </c>
      <c r="B14" s="48">
        <v>18852</v>
      </c>
      <c r="C14" s="53">
        <v>100</v>
      </c>
      <c r="D14" s="11">
        <v>6134</v>
      </c>
      <c r="E14" s="12">
        <v>32.54</v>
      </c>
      <c r="F14" s="13">
        <v>9614</v>
      </c>
      <c r="G14" s="16">
        <v>51</v>
      </c>
      <c r="H14" s="14" t="s">
        <v>49</v>
      </c>
      <c r="I14" s="14" t="s">
        <v>49</v>
      </c>
      <c r="J14" s="13">
        <v>1042</v>
      </c>
      <c r="K14" s="16">
        <v>5.527265011669849</v>
      </c>
      <c r="L14" s="17">
        <v>1933</v>
      </c>
      <c r="M14" s="16">
        <v>10.253553999575642</v>
      </c>
      <c r="N14" s="14" t="s">
        <v>49</v>
      </c>
      <c r="O14" s="18" t="s">
        <v>49</v>
      </c>
    </row>
    <row r="15" spans="1:24" x14ac:dyDescent="0.25">
      <c r="A15" s="5" t="s">
        <v>16</v>
      </c>
      <c r="B15" s="48">
        <v>5826</v>
      </c>
      <c r="C15" s="53">
        <v>100</v>
      </c>
      <c r="D15" s="11">
        <v>2194</v>
      </c>
      <c r="E15" s="12">
        <v>37.659999999999997</v>
      </c>
      <c r="F15" s="13">
        <v>2731</v>
      </c>
      <c r="G15" s="12">
        <v>46.88</v>
      </c>
      <c r="H15" s="20" t="s">
        <v>39</v>
      </c>
      <c r="I15" s="20" t="s">
        <v>39</v>
      </c>
      <c r="J15" s="13">
        <v>196</v>
      </c>
      <c r="K15" s="16">
        <v>3.3642293168554755</v>
      </c>
      <c r="L15" s="17">
        <v>689</v>
      </c>
      <c r="M15" s="16">
        <v>11.826295914864401</v>
      </c>
      <c r="N15" s="13">
        <v>16</v>
      </c>
      <c r="O15" s="18">
        <v>0.2746309646412633</v>
      </c>
    </row>
    <row r="16" spans="1:24" x14ac:dyDescent="0.25">
      <c r="A16" s="5" t="s">
        <v>17</v>
      </c>
      <c r="B16" s="48">
        <v>54796</v>
      </c>
      <c r="C16" s="53">
        <v>100</v>
      </c>
      <c r="D16" s="11">
        <v>19302</v>
      </c>
      <c r="E16" s="12">
        <v>35.229999999999997</v>
      </c>
      <c r="F16" s="13">
        <v>27185</v>
      </c>
      <c r="G16" s="12">
        <v>49.61</v>
      </c>
      <c r="H16" s="20" t="s">
        <v>39</v>
      </c>
      <c r="I16" s="20" t="s">
        <v>39</v>
      </c>
      <c r="J16" s="13">
        <v>1988</v>
      </c>
      <c r="K16" s="16">
        <v>3.6280020439448135</v>
      </c>
      <c r="L16" s="17">
        <v>6028</v>
      </c>
      <c r="M16" s="16">
        <v>11.000802978319586</v>
      </c>
      <c r="N16" s="13">
        <v>293</v>
      </c>
      <c r="O16" s="18">
        <v>0.534710562814804</v>
      </c>
    </row>
    <row r="17" spans="1:15" x14ac:dyDescent="0.25">
      <c r="A17" s="5" t="s">
        <v>18</v>
      </c>
      <c r="B17" s="48">
        <v>4111</v>
      </c>
      <c r="C17" s="53">
        <v>100</v>
      </c>
      <c r="D17" s="11">
        <v>1199</v>
      </c>
      <c r="E17" s="12">
        <v>29.17</v>
      </c>
      <c r="F17" s="13">
        <v>2422</v>
      </c>
      <c r="G17" s="12">
        <v>58.92</v>
      </c>
      <c r="H17" s="20" t="s">
        <v>39</v>
      </c>
      <c r="I17" s="20" t="s">
        <v>39</v>
      </c>
      <c r="J17" s="13">
        <v>123</v>
      </c>
      <c r="K17" s="16">
        <v>2.991972756020433</v>
      </c>
      <c r="L17" s="17">
        <v>356</v>
      </c>
      <c r="M17" s="16">
        <v>8.6596935052298711</v>
      </c>
      <c r="N17" s="13">
        <v>11</v>
      </c>
      <c r="O17" s="18">
        <v>0.26757479931890049</v>
      </c>
    </row>
    <row r="18" spans="1:15" x14ac:dyDescent="0.25">
      <c r="A18" s="5" t="s">
        <v>19</v>
      </c>
      <c r="B18" s="48">
        <v>7378</v>
      </c>
      <c r="C18" s="53">
        <v>100</v>
      </c>
      <c r="D18" s="11">
        <v>2349</v>
      </c>
      <c r="E18" s="12">
        <v>31.84</v>
      </c>
      <c r="F18" s="13">
        <v>4128</v>
      </c>
      <c r="G18" s="12">
        <v>55.95</v>
      </c>
      <c r="H18" s="20" t="s">
        <v>39</v>
      </c>
      <c r="I18" s="20" t="s">
        <v>39</v>
      </c>
      <c r="J18" s="13">
        <v>184</v>
      </c>
      <c r="K18" s="16">
        <v>2.4939007861208999</v>
      </c>
      <c r="L18" s="17">
        <v>668</v>
      </c>
      <c r="M18" s="16">
        <v>9.0539441583084841</v>
      </c>
      <c r="N18" s="13">
        <v>49</v>
      </c>
      <c r="O18" s="18">
        <v>0.66413662239089188</v>
      </c>
    </row>
    <row r="19" spans="1:15" x14ac:dyDescent="0.25">
      <c r="A19" s="5" t="s">
        <v>20</v>
      </c>
      <c r="B19" s="48">
        <v>21232</v>
      </c>
      <c r="C19" s="53">
        <v>100</v>
      </c>
      <c r="D19" s="11">
        <v>6505</v>
      </c>
      <c r="E19" s="12">
        <v>30.64</v>
      </c>
      <c r="F19" s="13">
        <v>11194</v>
      </c>
      <c r="G19" s="12">
        <v>52.72</v>
      </c>
      <c r="H19" s="20" t="s">
        <v>39</v>
      </c>
      <c r="I19" s="20" t="s">
        <v>39</v>
      </c>
      <c r="J19" s="13">
        <v>715</v>
      </c>
      <c r="K19" s="16">
        <v>3.3675584024114547</v>
      </c>
      <c r="L19" s="17">
        <v>2726</v>
      </c>
      <c r="M19" s="16">
        <v>12.839110776186887</v>
      </c>
      <c r="N19" s="13">
        <v>92</v>
      </c>
      <c r="O19" s="18">
        <v>0.43330821401657871</v>
      </c>
    </row>
    <row r="20" spans="1:15" x14ac:dyDescent="0.25">
      <c r="A20" s="5" t="s">
        <v>21</v>
      </c>
      <c r="B20" s="48">
        <v>1937</v>
      </c>
      <c r="C20" s="53">
        <v>100</v>
      </c>
      <c r="D20" s="11">
        <v>754</v>
      </c>
      <c r="E20" s="12">
        <v>38.93</v>
      </c>
      <c r="F20" s="13">
        <v>942</v>
      </c>
      <c r="G20" s="12">
        <v>48.63</v>
      </c>
      <c r="H20" s="14" t="s">
        <v>49</v>
      </c>
      <c r="I20" s="14" t="s">
        <v>49</v>
      </c>
      <c r="J20" s="13">
        <v>19</v>
      </c>
      <c r="K20" s="16">
        <v>0.98089829633453796</v>
      </c>
      <c r="L20" s="17">
        <v>215</v>
      </c>
      <c r="M20" s="16">
        <v>11.09963861641714</v>
      </c>
      <c r="N20" s="14" t="s">
        <v>49</v>
      </c>
      <c r="O20" s="18" t="s">
        <v>49</v>
      </c>
    </row>
    <row r="21" spans="1:15" x14ac:dyDescent="0.25">
      <c r="A21" s="5" t="s">
        <v>22</v>
      </c>
      <c r="B21" s="48">
        <v>144001</v>
      </c>
      <c r="C21" s="53">
        <v>100</v>
      </c>
      <c r="D21" s="11">
        <v>48790</v>
      </c>
      <c r="E21" s="12">
        <v>33.880000000000003</v>
      </c>
      <c r="F21" s="13">
        <v>74208</v>
      </c>
      <c r="G21" s="12">
        <v>51.53</v>
      </c>
      <c r="H21" s="14">
        <v>40</v>
      </c>
      <c r="I21" s="51">
        <f>+H21/B21*100</f>
        <v>2.7777584877882795E-2</v>
      </c>
      <c r="J21" s="13">
        <v>8107</v>
      </c>
      <c r="K21" s="16">
        <v>5.629822015124895</v>
      </c>
      <c r="L21" s="17">
        <v>12165</v>
      </c>
      <c r="M21" s="16">
        <v>8.4478580009861037</v>
      </c>
      <c r="N21" s="13">
        <v>691</v>
      </c>
      <c r="O21" s="18">
        <v>0.47985777876542524</v>
      </c>
    </row>
    <row r="22" spans="1:15" x14ac:dyDescent="0.25">
      <c r="A22" s="5" t="s">
        <v>23</v>
      </c>
      <c r="B22" s="48">
        <v>18047</v>
      </c>
      <c r="C22" s="53">
        <v>100</v>
      </c>
      <c r="D22" s="11">
        <v>5723</v>
      </c>
      <c r="E22" s="12">
        <v>31.71</v>
      </c>
      <c r="F22" s="13">
        <v>10530</v>
      </c>
      <c r="G22" s="12">
        <v>58.35</v>
      </c>
      <c r="H22" s="20" t="s">
        <v>39</v>
      </c>
      <c r="I22" s="20" t="s">
        <v>39</v>
      </c>
      <c r="J22" s="13">
        <v>418</v>
      </c>
      <c r="K22" s="16">
        <v>2.3161744334238379</v>
      </c>
      <c r="L22" s="17">
        <v>1299</v>
      </c>
      <c r="M22" s="16">
        <v>7.1978722225300604</v>
      </c>
      <c r="N22" s="13">
        <v>77</v>
      </c>
      <c r="O22" s="18">
        <v>0.42666371142018061</v>
      </c>
    </row>
    <row r="23" spans="1:15" x14ac:dyDescent="0.25">
      <c r="A23" s="5" t="s">
        <v>24</v>
      </c>
      <c r="B23" s="48">
        <v>1374</v>
      </c>
      <c r="C23" s="53">
        <v>100</v>
      </c>
      <c r="D23" s="11">
        <v>551</v>
      </c>
      <c r="E23" s="16">
        <v>40.1</v>
      </c>
      <c r="F23" s="13">
        <v>638</v>
      </c>
      <c r="G23" s="12">
        <v>46.43</v>
      </c>
      <c r="H23" s="14" t="s">
        <v>49</v>
      </c>
      <c r="I23" s="14" t="s">
        <v>49</v>
      </c>
      <c r="J23" s="13">
        <v>42</v>
      </c>
      <c r="K23" s="16">
        <v>3.0567685589519651</v>
      </c>
      <c r="L23" s="17">
        <v>139</v>
      </c>
      <c r="M23" s="16">
        <v>10.116448326055313</v>
      </c>
      <c r="N23" s="14" t="s">
        <v>49</v>
      </c>
      <c r="O23" s="18" t="s">
        <v>49</v>
      </c>
    </row>
    <row r="24" spans="1:15" x14ac:dyDescent="0.25">
      <c r="A24" s="5" t="s">
        <v>25</v>
      </c>
      <c r="B24" s="48">
        <v>13112</v>
      </c>
      <c r="C24" s="53">
        <v>100</v>
      </c>
      <c r="D24" s="11">
        <v>3984</v>
      </c>
      <c r="E24" s="12">
        <v>30.38</v>
      </c>
      <c r="F24" s="13">
        <v>7165</v>
      </c>
      <c r="G24" s="12">
        <v>54.64</v>
      </c>
      <c r="H24" s="14" t="s">
        <v>49</v>
      </c>
      <c r="I24" s="14" t="s">
        <v>49</v>
      </c>
      <c r="J24" s="13">
        <v>765</v>
      </c>
      <c r="K24" s="16">
        <v>5.8343502135448446</v>
      </c>
      <c r="L24" s="17">
        <v>1161</v>
      </c>
      <c r="M24" s="16">
        <v>8.8544844417327635</v>
      </c>
      <c r="N24" s="14" t="s">
        <v>49</v>
      </c>
      <c r="O24" s="18" t="s">
        <v>49</v>
      </c>
    </row>
    <row r="25" spans="1:15" x14ac:dyDescent="0.25">
      <c r="A25" s="5" t="s">
        <v>26</v>
      </c>
      <c r="B25" s="48">
        <v>10210</v>
      </c>
      <c r="C25" s="53">
        <v>100</v>
      </c>
      <c r="D25" s="11">
        <v>3245</v>
      </c>
      <c r="E25" s="12">
        <v>31.78</v>
      </c>
      <c r="F25" s="13">
        <v>5928</v>
      </c>
      <c r="G25" s="12">
        <v>58.06</v>
      </c>
      <c r="H25" s="20" t="s">
        <v>39</v>
      </c>
      <c r="I25" s="20" t="s">
        <v>39</v>
      </c>
      <c r="J25" s="13">
        <v>161</v>
      </c>
      <c r="K25" s="16">
        <v>1.5768854064642508</v>
      </c>
      <c r="L25" s="17">
        <v>806</v>
      </c>
      <c r="M25" s="16">
        <v>7.8942213516160624</v>
      </c>
      <c r="N25" s="13">
        <v>70</v>
      </c>
      <c r="O25" s="18">
        <v>0.68560235063663078</v>
      </c>
    </row>
    <row r="26" spans="1:15" x14ac:dyDescent="0.25">
      <c r="A26" s="5" t="s">
        <v>27</v>
      </c>
      <c r="B26" s="48">
        <v>17049</v>
      </c>
      <c r="C26" s="53">
        <v>100</v>
      </c>
      <c r="D26" s="11">
        <v>4500</v>
      </c>
      <c r="E26" s="12">
        <v>26.39</v>
      </c>
      <c r="F26" s="13">
        <v>10552</v>
      </c>
      <c r="G26" s="12">
        <v>61.89</v>
      </c>
      <c r="H26" s="14" t="s">
        <v>49</v>
      </c>
      <c r="I26" s="14" t="s">
        <v>49</v>
      </c>
      <c r="J26" s="13">
        <v>351</v>
      </c>
      <c r="K26" s="16">
        <v>2.058771775470702</v>
      </c>
      <c r="L26" s="17">
        <v>1521</v>
      </c>
      <c r="M26" s="16">
        <v>8.9213443603730429</v>
      </c>
      <c r="N26" s="14" t="s">
        <v>49</v>
      </c>
      <c r="O26" s="18" t="s">
        <v>49</v>
      </c>
    </row>
    <row r="27" spans="1:15" x14ac:dyDescent="0.25">
      <c r="A27" s="5" t="s">
        <v>28</v>
      </c>
      <c r="B27" s="48">
        <v>2551</v>
      </c>
      <c r="C27" s="53">
        <v>100</v>
      </c>
      <c r="D27" s="11">
        <v>913</v>
      </c>
      <c r="E27" s="12">
        <v>35.79</v>
      </c>
      <c r="F27" s="13">
        <v>1248</v>
      </c>
      <c r="G27" s="12">
        <v>48.92</v>
      </c>
      <c r="H27" s="20" t="s">
        <v>39</v>
      </c>
      <c r="I27" s="20" t="s">
        <v>39</v>
      </c>
      <c r="J27" s="13">
        <v>94</v>
      </c>
      <c r="K27" s="16">
        <v>3.6848294786358289</v>
      </c>
      <c r="L27" s="17">
        <v>267</v>
      </c>
      <c r="M27" s="16">
        <v>10.466483731869856</v>
      </c>
      <c r="N27" s="13">
        <v>29</v>
      </c>
      <c r="O27" s="18">
        <v>1.1368090944727558</v>
      </c>
    </row>
    <row r="28" spans="1:15" ht="15.75" thickBot="1" x14ac:dyDescent="0.3">
      <c r="A28" s="6" t="s">
        <v>29</v>
      </c>
      <c r="B28" s="49">
        <v>13252</v>
      </c>
      <c r="C28" s="54">
        <v>100</v>
      </c>
      <c r="D28" s="22">
        <v>4165</v>
      </c>
      <c r="E28" s="23">
        <v>31.43</v>
      </c>
      <c r="F28" s="24">
        <v>7318</v>
      </c>
      <c r="G28" s="23">
        <v>55.22</v>
      </c>
      <c r="H28" s="24" t="s">
        <v>39</v>
      </c>
      <c r="I28" s="24" t="s">
        <v>39</v>
      </c>
      <c r="J28" s="24">
        <v>413</v>
      </c>
      <c r="K28" s="25">
        <v>3.1165107153637188</v>
      </c>
      <c r="L28" s="26">
        <v>1316</v>
      </c>
      <c r="M28" s="25">
        <v>9.9305765167521898</v>
      </c>
      <c r="N28" s="24">
        <v>40</v>
      </c>
      <c r="O28" s="27">
        <v>0.30184123151222458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65834-BADA-413E-AAAD-E69B0680FA2C}">
  <dimension ref="A1:AS28"/>
  <sheetViews>
    <sheetView workbookViewId="0"/>
  </sheetViews>
  <sheetFormatPr defaultColWidth="9.140625" defaultRowHeight="15" x14ac:dyDescent="0.25"/>
  <cols>
    <col min="1" max="1" width="12.85546875" style="7" customWidth="1"/>
    <col min="2" max="3" width="9.140625" style="7"/>
    <col min="4" max="4" width="11.5703125" style="7" customWidth="1"/>
    <col min="5" max="5" width="11.5703125" style="7" bestFit="1" customWidth="1"/>
    <col min="6" max="6" width="10.140625" style="7" customWidth="1"/>
    <col min="7" max="7" width="11.5703125" style="7" bestFit="1" customWidth="1"/>
    <col min="8" max="9" width="11.5703125" style="7" customWidth="1"/>
    <col min="10" max="10" width="11.42578125" style="7" customWidth="1"/>
    <col min="11" max="11" width="11.5703125" style="7" bestFit="1" customWidth="1"/>
    <col min="12" max="12" width="9.140625" style="7"/>
    <col min="13" max="13" width="11.5703125" style="7" bestFit="1" customWidth="1"/>
    <col min="14" max="14" width="10.140625" style="7" customWidth="1"/>
    <col min="15" max="15" width="11.5703125" style="7" bestFit="1" customWidth="1"/>
    <col min="16" max="16" width="9.5703125" style="7" bestFit="1" customWidth="1"/>
    <col min="17" max="17" width="9.5703125" style="7" customWidth="1"/>
    <col min="18" max="21" width="9.140625" style="7"/>
    <col min="22" max="25" width="9.140625" style="68"/>
    <col min="26" max="16384" width="9.140625" style="7"/>
  </cols>
  <sheetData>
    <row r="1" spans="1:45" s="1" customFormat="1" ht="22.5" customHeight="1" thickBot="1" x14ac:dyDescent="0.3">
      <c r="A1" s="28" t="s">
        <v>66</v>
      </c>
      <c r="V1" s="67"/>
      <c r="W1" s="67"/>
      <c r="X1" s="67"/>
      <c r="Y1" s="67"/>
    </row>
    <row r="2" spans="1:45" ht="34.5" thickBot="1" x14ac:dyDescent="0.3">
      <c r="A2" s="55" t="s">
        <v>0</v>
      </c>
      <c r="B2" s="30" t="s">
        <v>1</v>
      </c>
      <c r="C2" s="31" t="s">
        <v>2</v>
      </c>
      <c r="D2" s="32" t="s">
        <v>44</v>
      </c>
      <c r="E2" s="33" t="s">
        <v>2</v>
      </c>
      <c r="F2" s="29" t="s">
        <v>50</v>
      </c>
      <c r="G2" s="33" t="s">
        <v>2</v>
      </c>
      <c r="H2" s="34" t="s">
        <v>46</v>
      </c>
      <c r="I2" s="35" t="s">
        <v>2</v>
      </c>
      <c r="J2" s="32" t="s">
        <v>47</v>
      </c>
      <c r="K2" s="33" t="s">
        <v>2</v>
      </c>
      <c r="L2" s="36" t="s">
        <v>48</v>
      </c>
      <c r="M2" s="33" t="s">
        <v>2</v>
      </c>
      <c r="N2" s="32" t="s">
        <v>3</v>
      </c>
      <c r="O2" s="33" t="s">
        <v>2</v>
      </c>
    </row>
    <row r="3" spans="1:45" ht="15.75" thickBot="1" x14ac:dyDescent="0.3">
      <c r="A3" s="38" t="s">
        <v>4</v>
      </c>
      <c r="B3" s="47">
        <v>262653</v>
      </c>
      <c r="C3" s="52">
        <v>100</v>
      </c>
      <c r="D3" s="39">
        <v>72176</v>
      </c>
      <c r="E3" s="50">
        <f>+D3/B3*100</f>
        <v>27.479602365097676</v>
      </c>
      <c r="F3" s="41">
        <v>134465</v>
      </c>
      <c r="G3" s="50">
        <f>+F3/B3*100</f>
        <v>51.194922578459035</v>
      </c>
      <c r="H3" s="42">
        <v>55</v>
      </c>
      <c r="I3" s="43">
        <f>+H3/B3*100</f>
        <v>2.0940175821330804E-2</v>
      </c>
      <c r="J3" s="42">
        <v>13856</v>
      </c>
      <c r="K3" s="44">
        <f>+J3/B3*100</f>
        <v>5.2754013850974477</v>
      </c>
      <c r="L3" s="45">
        <v>40848</v>
      </c>
      <c r="M3" s="44">
        <f t="shared" ref="M3:M28" si="0">L3/B3*100</f>
        <v>15.552078217267651</v>
      </c>
      <c r="N3" s="42">
        <v>1253</v>
      </c>
      <c r="O3" s="46">
        <f>N3/B3*100</f>
        <v>0.47705527825686367</v>
      </c>
      <c r="P3" s="69"/>
      <c r="Q3" s="70"/>
      <c r="R3" s="69"/>
      <c r="S3" s="69"/>
      <c r="T3" s="71"/>
      <c r="U3" s="71"/>
      <c r="Z3" s="71"/>
      <c r="AA3" s="71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x14ac:dyDescent="0.25">
      <c r="A4" s="5" t="s">
        <v>5</v>
      </c>
      <c r="B4" s="48">
        <v>1562</v>
      </c>
      <c r="C4" s="53">
        <v>100</v>
      </c>
      <c r="D4" s="11">
        <v>480</v>
      </c>
      <c r="E4" s="16">
        <f t="shared" ref="E4:E28" si="1">+D4/B4*100</f>
        <v>30.729833546734952</v>
      </c>
      <c r="F4" s="13">
        <v>702</v>
      </c>
      <c r="G4" s="16">
        <f t="shared" ref="G4:G28" si="2">+F4/B4*100</f>
        <v>44.942381562099868</v>
      </c>
      <c r="H4" s="14" t="s">
        <v>49</v>
      </c>
      <c r="I4" s="14" t="s">
        <v>49</v>
      </c>
      <c r="J4" s="15">
        <v>43</v>
      </c>
      <c r="K4" s="16">
        <f t="shared" ref="K4:K28" si="3">+J4/B4*100</f>
        <v>2.7528809218950063</v>
      </c>
      <c r="L4" s="17">
        <v>335</v>
      </c>
      <c r="M4" s="16">
        <f t="shared" si="0"/>
        <v>21.446862996158771</v>
      </c>
      <c r="N4" s="14" t="s">
        <v>49</v>
      </c>
      <c r="O4" s="18" t="s">
        <v>49</v>
      </c>
      <c r="P4" s="69"/>
      <c r="Q4" s="72"/>
      <c r="R4" s="69"/>
      <c r="S4" s="69"/>
      <c r="T4" s="71"/>
      <c r="U4" s="71"/>
      <c r="Z4" s="71"/>
      <c r="AA4" s="71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5" x14ac:dyDescent="0.25">
      <c r="A5" s="5" t="s">
        <v>6</v>
      </c>
      <c r="B5" s="48">
        <v>19524</v>
      </c>
      <c r="C5" s="53">
        <v>100</v>
      </c>
      <c r="D5" s="11">
        <v>4683</v>
      </c>
      <c r="E5" s="16">
        <f t="shared" si="1"/>
        <v>23.985863552550708</v>
      </c>
      <c r="F5" s="13">
        <v>10594</v>
      </c>
      <c r="G5" s="16">
        <f t="shared" si="2"/>
        <v>54.261421839786927</v>
      </c>
      <c r="H5" s="13" t="s">
        <v>49</v>
      </c>
      <c r="I5" s="19" t="s">
        <v>49</v>
      </c>
      <c r="J5" s="13">
        <v>1198</v>
      </c>
      <c r="K5" s="16">
        <f t="shared" si="3"/>
        <v>6.1360376971931982</v>
      </c>
      <c r="L5" s="17">
        <v>2923</v>
      </c>
      <c r="M5" s="16">
        <f t="shared" si="0"/>
        <v>14.971317353001435</v>
      </c>
      <c r="N5" s="13" t="s">
        <v>49</v>
      </c>
      <c r="O5" s="18" t="s">
        <v>49</v>
      </c>
      <c r="P5" s="69"/>
      <c r="Q5" s="70"/>
      <c r="R5" s="69"/>
      <c r="S5" s="69"/>
      <c r="T5" s="71"/>
      <c r="U5" s="71"/>
      <c r="Z5" s="71"/>
      <c r="AA5" s="71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5" x14ac:dyDescent="0.25">
      <c r="A6" s="5" t="s">
        <v>7</v>
      </c>
      <c r="B6" s="48">
        <v>10194</v>
      </c>
      <c r="C6" s="53">
        <v>100</v>
      </c>
      <c r="D6" s="11">
        <v>2902</v>
      </c>
      <c r="E6" s="16">
        <f t="shared" si="1"/>
        <v>28.467726113400037</v>
      </c>
      <c r="F6" s="13">
        <v>4939</v>
      </c>
      <c r="G6" s="16">
        <f t="shared" si="2"/>
        <v>48.45006866784383</v>
      </c>
      <c r="H6" s="20" t="s">
        <v>39</v>
      </c>
      <c r="I6" s="20" t="s">
        <v>39</v>
      </c>
      <c r="J6" s="13">
        <v>494</v>
      </c>
      <c r="K6" s="16">
        <f t="shared" si="3"/>
        <v>4.8459878359819495</v>
      </c>
      <c r="L6" s="17">
        <v>1843</v>
      </c>
      <c r="M6" s="16">
        <f t="shared" si="0"/>
        <v>18.079262311163429</v>
      </c>
      <c r="N6" s="13">
        <v>16</v>
      </c>
      <c r="O6" s="18">
        <f>N6/B6*100</f>
        <v>0.15695507161075142</v>
      </c>
      <c r="P6" s="69"/>
      <c r="Q6" s="72"/>
      <c r="R6" s="69"/>
      <c r="S6" s="69"/>
      <c r="T6" s="71"/>
      <c r="U6" s="71"/>
      <c r="Z6" s="71"/>
      <c r="AA6" s="71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5" x14ac:dyDescent="0.25">
      <c r="A7" s="5" t="s">
        <v>8</v>
      </c>
      <c r="B7" s="48">
        <v>15988</v>
      </c>
      <c r="C7" s="53">
        <v>100</v>
      </c>
      <c r="D7" s="11">
        <v>4190</v>
      </c>
      <c r="E7" s="16">
        <f t="shared" si="1"/>
        <v>26.207155366524894</v>
      </c>
      <c r="F7" s="13">
        <v>8535</v>
      </c>
      <c r="G7" s="16">
        <f t="shared" si="2"/>
        <v>53.383787840880657</v>
      </c>
      <c r="H7" s="20" t="s">
        <v>39</v>
      </c>
      <c r="I7" s="20" t="s">
        <v>39</v>
      </c>
      <c r="J7" s="13">
        <v>538</v>
      </c>
      <c r="K7" s="16">
        <f t="shared" si="3"/>
        <v>3.365023767825869</v>
      </c>
      <c r="L7" s="17">
        <v>2654</v>
      </c>
      <c r="M7" s="16">
        <f t="shared" si="0"/>
        <v>16.599949962471854</v>
      </c>
      <c r="N7" s="13">
        <v>71</v>
      </c>
      <c r="O7" s="18">
        <f>N7/B7*100</f>
        <v>0.44408306229672251</v>
      </c>
      <c r="P7" s="69"/>
      <c r="Q7" s="72"/>
      <c r="R7" s="69"/>
      <c r="S7" s="69"/>
      <c r="T7" s="71"/>
      <c r="U7" s="71"/>
      <c r="Z7" s="71"/>
      <c r="AA7" s="71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45" x14ac:dyDescent="0.25">
      <c r="A8" s="5" t="s">
        <v>9</v>
      </c>
      <c r="B8" s="48">
        <v>11503</v>
      </c>
      <c r="C8" s="53">
        <v>100</v>
      </c>
      <c r="D8" s="11">
        <v>3219</v>
      </c>
      <c r="E8" s="16">
        <f t="shared" si="1"/>
        <v>27.984004172824477</v>
      </c>
      <c r="F8" s="13">
        <v>5996</v>
      </c>
      <c r="G8" s="16">
        <f t="shared" si="2"/>
        <v>52.125532469790492</v>
      </c>
      <c r="H8" s="13">
        <v>10</v>
      </c>
      <c r="I8" s="19">
        <f>+H8/B8*100</f>
        <v>8.6933843345214284E-2</v>
      </c>
      <c r="J8" s="13">
        <v>920</v>
      </c>
      <c r="K8" s="16">
        <f t="shared" si="3"/>
        <v>7.9979135877597152</v>
      </c>
      <c r="L8" s="17">
        <v>1309</v>
      </c>
      <c r="M8" s="16">
        <f t="shared" si="0"/>
        <v>11.37964009388855</v>
      </c>
      <c r="N8" s="13">
        <v>49</v>
      </c>
      <c r="O8" s="18">
        <f>N8/B8*100</f>
        <v>0.42597583239155001</v>
      </c>
      <c r="P8" s="69"/>
      <c r="Q8" s="70"/>
      <c r="R8" s="69"/>
      <c r="S8" s="69"/>
      <c r="T8" s="71"/>
      <c r="U8" s="71"/>
      <c r="Z8" s="71"/>
      <c r="AA8" s="71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5" x14ac:dyDescent="0.25">
      <c r="A9" s="5" t="s">
        <v>10</v>
      </c>
      <c r="B9" s="48">
        <v>6493</v>
      </c>
      <c r="C9" s="53">
        <v>100</v>
      </c>
      <c r="D9" s="11">
        <v>1850</v>
      </c>
      <c r="E9" s="16">
        <f t="shared" si="1"/>
        <v>28.492222393346683</v>
      </c>
      <c r="F9" s="13">
        <v>2970</v>
      </c>
      <c r="G9" s="16">
        <f t="shared" si="2"/>
        <v>45.741567842291694</v>
      </c>
      <c r="H9" s="14" t="s">
        <v>49</v>
      </c>
      <c r="I9" s="14" t="s">
        <v>49</v>
      </c>
      <c r="J9" s="13">
        <v>382</v>
      </c>
      <c r="K9" s="16">
        <f t="shared" si="3"/>
        <v>5.8832588941937471</v>
      </c>
      <c r="L9" s="17">
        <v>1249</v>
      </c>
      <c r="M9" s="16">
        <f t="shared" si="0"/>
        <v>19.236100415832436</v>
      </c>
      <c r="N9" s="14" t="s">
        <v>49</v>
      </c>
      <c r="O9" s="18" t="s">
        <v>49</v>
      </c>
      <c r="P9" s="69"/>
      <c r="Q9" s="70"/>
      <c r="R9" s="69"/>
      <c r="S9" s="69"/>
      <c r="T9" s="71"/>
      <c r="U9" s="71"/>
      <c r="Z9" s="71"/>
      <c r="AA9" s="71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5" x14ac:dyDescent="0.25">
      <c r="A10" s="5" t="s">
        <v>11</v>
      </c>
      <c r="B10" s="48">
        <v>7409</v>
      </c>
      <c r="C10" s="53">
        <v>100</v>
      </c>
      <c r="D10" s="11">
        <v>1976</v>
      </c>
      <c r="E10" s="16">
        <f t="shared" si="1"/>
        <v>26.67026589283304</v>
      </c>
      <c r="F10" s="13">
        <v>3803</v>
      </c>
      <c r="G10" s="16">
        <f t="shared" si="2"/>
        <v>51.329464165204485</v>
      </c>
      <c r="H10" s="20" t="s">
        <v>39</v>
      </c>
      <c r="I10" s="20" t="s">
        <v>39</v>
      </c>
      <c r="J10" s="13">
        <v>319</v>
      </c>
      <c r="K10" s="16">
        <f t="shared" si="3"/>
        <v>4.3055743015251728</v>
      </c>
      <c r="L10" s="17">
        <v>1274</v>
      </c>
      <c r="M10" s="16">
        <f t="shared" si="0"/>
        <v>17.195303009852879</v>
      </c>
      <c r="N10" s="13">
        <v>37</v>
      </c>
      <c r="O10" s="18">
        <f>N10/B10*100</f>
        <v>0.49939263058442435</v>
      </c>
      <c r="P10" s="69"/>
      <c r="Q10" s="72"/>
      <c r="R10" s="69"/>
      <c r="S10" s="69"/>
      <c r="T10" s="71"/>
      <c r="U10" s="71"/>
      <c r="Z10" s="71"/>
      <c r="AA10" s="71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5" x14ac:dyDescent="0.25">
      <c r="A11" s="5" t="s">
        <v>12</v>
      </c>
      <c r="B11" s="48">
        <v>1588</v>
      </c>
      <c r="C11" s="53">
        <v>100</v>
      </c>
      <c r="D11" s="11">
        <v>423</v>
      </c>
      <c r="E11" s="16">
        <f t="shared" si="1"/>
        <v>26.637279596977333</v>
      </c>
      <c r="F11" s="13">
        <v>864</v>
      </c>
      <c r="G11" s="16">
        <f t="shared" si="2"/>
        <v>54.408060453400509</v>
      </c>
      <c r="H11" s="14" t="s">
        <v>49</v>
      </c>
      <c r="I11" s="14" t="s">
        <v>49</v>
      </c>
      <c r="J11" s="15">
        <v>55</v>
      </c>
      <c r="K11" s="16">
        <f t="shared" si="3"/>
        <v>3.4634760705289676</v>
      </c>
      <c r="L11" s="17">
        <v>241</v>
      </c>
      <c r="M11" s="16">
        <f t="shared" si="0"/>
        <v>15.176322418136021</v>
      </c>
      <c r="N11" s="14" t="s">
        <v>49</v>
      </c>
      <c r="O11" s="18" t="s">
        <v>49</v>
      </c>
      <c r="P11" s="69"/>
      <c r="Q11" s="72"/>
      <c r="R11" s="69"/>
      <c r="S11" s="69"/>
      <c r="T11" s="71"/>
      <c r="U11" s="71"/>
      <c r="Z11" s="71"/>
      <c r="AA11" s="71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5" x14ac:dyDescent="0.25">
      <c r="A12" s="5" t="s">
        <v>13</v>
      </c>
      <c r="B12" s="48">
        <v>13606</v>
      </c>
      <c r="C12" s="53">
        <v>100</v>
      </c>
      <c r="D12" s="11">
        <v>3378</v>
      </c>
      <c r="E12" s="16">
        <f t="shared" si="1"/>
        <v>24.827282081434664</v>
      </c>
      <c r="F12" s="13">
        <v>6973</v>
      </c>
      <c r="G12" s="16">
        <f t="shared" si="2"/>
        <v>51.249448772600324</v>
      </c>
      <c r="H12" s="13">
        <v>10</v>
      </c>
      <c r="I12" s="19">
        <f>+H12/B12*100</f>
        <v>7.3496986623548435E-2</v>
      </c>
      <c r="J12" s="13">
        <v>921</v>
      </c>
      <c r="K12" s="16">
        <f t="shared" si="3"/>
        <v>6.7690724680288108</v>
      </c>
      <c r="L12" s="17">
        <v>2247</v>
      </c>
      <c r="M12" s="16">
        <f t="shared" si="0"/>
        <v>16.514772894311331</v>
      </c>
      <c r="N12" s="13">
        <v>77</v>
      </c>
      <c r="O12" s="18">
        <f>N12/B12*100</f>
        <v>0.56592679700132298</v>
      </c>
      <c r="P12" s="69"/>
      <c r="Q12" s="70"/>
      <c r="R12" s="69"/>
      <c r="S12" s="69"/>
      <c r="T12" s="71"/>
      <c r="U12" s="71"/>
      <c r="Z12" s="71"/>
      <c r="AA12" s="71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5" x14ac:dyDescent="0.25">
      <c r="A13" s="5" t="s">
        <v>14</v>
      </c>
      <c r="B13" s="48">
        <v>2845</v>
      </c>
      <c r="C13" s="53">
        <v>100</v>
      </c>
      <c r="D13" s="11">
        <v>886</v>
      </c>
      <c r="E13" s="16">
        <f t="shared" si="1"/>
        <v>31.142355008787348</v>
      </c>
      <c r="F13" s="13">
        <v>1262</v>
      </c>
      <c r="G13" s="16">
        <f t="shared" si="2"/>
        <v>44.3585237258348</v>
      </c>
      <c r="H13" s="14" t="s">
        <v>49</v>
      </c>
      <c r="I13" s="14" t="s">
        <v>49</v>
      </c>
      <c r="J13" s="13">
        <v>136</v>
      </c>
      <c r="K13" s="16">
        <f t="shared" si="3"/>
        <v>4.780316344463972</v>
      </c>
      <c r="L13" s="21">
        <v>559</v>
      </c>
      <c r="M13" s="16">
        <f t="shared" si="0"/>
        <v>19.648506151142357</v>
      </c>
      <c r="N13" s="14" t="s">
        <v>49</v>
      </c>
      <c r="O13" s="18" t="s">
        <v>49</v>
      </c>
      <c r="P13" s="69"/>
      <c r="Q13" s="72"/>
      <c r="R13" s="69"/>
      <c r="S13" s="69"/>
      <c r="T13" s="71"/>
      <c r="U13" s="71"/>
      <c r="Z13" s="71"/>
      <c r="AA13" s="71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5" x14ac:dyDescent="0.25">
      <c r="A14" s="5" t="s">
        <v>15</v>
      </c>
      <c r="B14" s="48">
        <v>9865</v>
      </c>
      <c r="C14" s="53">
        <v>100</v>
      </c>
      <c r="D14" s="11">
        <v>2779</v>
      </c>
      <c r="E14" s="16">
        <f t="shared" si="1"/>
        <v>28.170299036999491</v>
      </c>
      <c r="F14" s="13">
        <v>4741</v>
      </c>
      <c r="G14" s="16">
        <f t="shared" si="2"/>
        <v>48.058793715154586</v>
      </c>
      <c r="H14" s="14" t="s">
        <v>49</v>
      </c>
      <c r="I14" s="14" t="s">
        <v>49</v>
      </c>
      <c r="J14" s="13">
        <v>636</v>
      </c>
      <c r="K14" s="16">
        <f t="shared" si="3"/>
        <v>6.447034972123669</v>
      </c>
      <c r="L14" s="17">
        <v>1645</v>
      </c>
      <c r="M14" s="16">
        <f t="shared" si="0"/>
        <v>16.675114039533707</v>
      </c>
      <c r="N14" s="14" t="s">
        <v>49</v>
      </c>
      <c r="O14" s="18" t="s">
        <v>49</v>
      </c>
      <c r="P14" s="69"/>
      <c r="Q14" s="70"/>
      <c r="R14" s="69"/>
      <c r="S14" s="69"/>
      <c r="T14" s="71"/>
      <c r="U14" s="71"/>
      <c r="Z14" s="71"/>
      <c r="AA14" s="71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5" x14ac:dyDescent="0.25">
      <c r="A15" s="5" t="s">
        <v>16</v>
      </c>
      <c r="B15" s="48">
        <v>2858</v>
      </c>
      <c r="C15" s="53">
        <v>100</v>
      </c>
      <c r="D15" s="11">
        <v>829</v>
      </c>
      <c r="E15" s="16">
        <f t="shared" si="1"/>
        <v>29.006298110566831</v>
      </c>
      <c r="F15" s="13">
        <v>1362</v>
      </c>
      <c r="G15" s="16">
        <f t="shared" si="2"/>
        <v>47.655703289013296</v>
      </c>
      <c r="H15" s="20" t="s">
        <v>49</v>
      </c>
      <c r="I15" s="20" t="s">
        <v>49</v>
      </c>
      <c r="J15" s="13">
        <v>96</v>
      </c>
      <c r="K15" s="16">
        <f t="shared" si="3"/>
        <v>3.3589923023093071</v>
      </c>
      <c r="L15" s="17">
        <v>563</v>
      </c>
      <c r="M15" s="16">
        <f t="shared" si="0"/>
        <v>19.699090272918124</v>
      </c>
      <c r="N15" s="13" t="s">
        <v>49</v>
      </c>
      <c r="O15" s="18" t="s">
        <v>49</v>
      </c>
      <c r="P15" s="69"/>
      <c r="Q15" s="72"/>
      <c r="R15" s="69"/>
      <c r="S15" s="69"/>
      <c r="T15" s="71"/>
      <c r="U15" s="71"/>
      <c r="Z15" s="71"/>
      <c r="AA15" s="71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5" x14ac:dyDescent="0.25">
      <c r="A16" s="5" t="s">
        <v>17</v>
      </c>
      <c r="B16" s="48">
        <v>28126</v>
      </c>
      <c r="C16" s="53">
        <v>100</v>
      </c>
      <c r="D16" s="11">
        <v>8138</v>
      </c>
      <c r="E16" s="16">
        <f t="shared" si="1"/>
        <v>28.934082343738886</v>
      </c>
      <c r="F16" s="13">
        <v>13614</v>
      </c>
      <c r="G16" s="16">
        <f t="shared" si="2"/>
        <v>48.403612316006544</v>
      </c>
      <c r="H16" s="20" t="s">
        <v>39</v>
      </c>
      <c r="I16" s="20" t="s">
        <v>39</v>
      </c>
      <c r="J16" s="13">
        <v>1171</v>
      </c>
      <c r="K16" s="16">
        <f t="shared" si="3"/>
        <v>4.1634075232880612</v>
      </c>
      <c r="L16" s="17">
        <v>5065</v>
      </c>
      <c r="M16" s="16">
        <f t="shared" si="0"/>
        <v>18.00824859560549</v>
      </c>
      <c r="N16" s="13">
        <v>138</v>
      </c>
      <c r="O16" s="18">
        <f>N16/B16*100</f>
        <v>0.49064922136101824</v>
      </c>
      <c r="P16" s="69"/>
      <c r="Q16" s="72"/>
      <c r="R16" s="69"/>
      <c r="S16" s="69"/>
      <c r="T16" s="71"/>
      <c r="U16" s="71"/>
      <c r="Z16" s="71"/>
      <c r="AA16" s="71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x14ac:dyDescent="0.25">
      <c r="A17" s="5" t="s">
        <v>18</v>
      </c>
      <c r="B17" s="48">
        <v>1941</v>
      </c>
      <c r="C17" s="53">
        <v>100</v>
      </c>
      <c r="D17" s="11">
        <v>434</v>
      </c>
      <c r="E17" s="16">
        <f t="shared" si="1"/>
        <v>22.359608449252963</v>
      </c>
      <c r="F17" s="13">
        <v>1153</v>
      </c>
      <c r="G17" s="16">
        <f t="shared" si="2"/>
        <v>59.402369912416276</v>
      </c>
      <c r="H17" s="20" t="s">
        <v>49</v>
      </c>
      <c r="I17" s="20" t="s">
        <v>49</v>
      </c>
      <c r="J17" s="13">
        <v>66</v>
      </c>
      <c r="K17" s="16">
        <f t="shared" si="3"/>
        <v>3.400309119010819</v>
      </c>
      <c r="L17" s="17">
        <v>283</v>
      </c>
      <c r="M17" s="16">
        <f t="shared" si="0"/>
        <v>14.580113343637299</v>
      </c>
      <c r="N17" s="13" t="s">
        <v>49</v>
      </c>
      <c r="O17" s="18" t="s">
        <v>49</v>
      </c>
      <c r="P17" s="69"/>
      <c r="Q17" s="72"/>
      <c r="R17" s="69"/>
      <c r="S17" s="69"/>
      <c r="T17" s="71"/>
      <c r="U17" s="71"/>
      <c r="Z17" s="71"/>
      <c r="AA17" s="71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x14ac:dyDescent="0.25">
      <c r="A18" s="5" t="s">
        <v>19</v>
      </c>
      <c r="B18" s="48">
        <v>3489</v>
      </c>
      <c r="C18" s="53">
        <v>100</v>
      </c>
      <c r="D18" s="11">
        <v>856</v>
      </c>
      <c r="E18" s="16">
        <f t="shared" si="1"/>
        <v>24.534250501576381</v>
      </c>
      <c r="F18" s="13">
        <v>1995</v>
      </c>
      <c r="G18" s="16">
        <f t="shared" si="2"/>
        <v>57.179707652622525</v>
      </c>
      <c r="H18" s="20" t="s">
        <v>39</v>
      </c>
      <c r="I18" s="20" t="s">
        <v>39</v>
      </c>
      <c r="J18" s="13">
        <v>83</v>
      </c>
      <c r="K18" s="16">
        <f t="shared" si="3"/>
        <v>2.3789051304098594</v>
      </c>
      <c r="L18" s="17">
        <v>530</v>
      </c>
      <c r="M18" s="16">
        <f t="shared" si="0"/>
        <v>15.190599025508741</v>
      </c>
      <c r="N18" s="13">
        <v>25</v>
      </c>
      <c r="O18" s="18">
        <f>N18/B18*100</f>
        <v>0.71653768988248789</v>
      </c>
      <c r="P18" s="69"/>
      <c r="Q18" s="72"/>
      <c r="R18" s="69"/>
      <c r="S18" s="69"/>
      <c r="T18" s="71"/>
      <c r="U18" s="71"/>
      <c r="Z18" s="71"/>
      <c r="AA18" s="71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x14ac:dyDescent="0.25">
      <c r="A19" s="5" t="s">
        <v>20</v>
      </c>
      <c r="B19" s="48">
        <v>10710</v>
      </c>
      <c r="C19" s="53">
        <v>100</v>
      </c>
      <c r="D19" s="11">
        <v>2493</v>
      </c>
      <c r="E19" s="16">
        <f t="shared" si="1"/>
        <v>23.277310924369747</v>
      </c>
      <c r="F19" s="13">
        <v>5571</v>
      </c>
      <c r="G19" s="16">
        <f t="shared" si="2"/>
        <v>52.016806722689083</v>
      </c>
      <c r="H19" s="20" t="s">
        <v>39</v>
      </c>
      <c r="I19" s="20" t="s">
        <v>39</v>
      </c>
      <c r="J19" s="13">
        <v>382</v>
      </c>
      <c r="K19" s="16">
        <f t="shared" si="3"/>
        <v>3.5667600373482724</v>
      </c>
      <c r="L19" s="17">
        <v>2219</v>
      </c>
      <c r="M19" s="16">
        <f t="shared" si="0"/>
        <v>20.718954248366014</v>
      </c>
      <c r="N19" s="13">
        <v>45</v>
      </c>
      <c r="O19" s="18">
        <f>N19/B19*100</f>
        <v>0.42016806722689076</v>
      </c>
      <c r="P19" s="69"/>
      <c r="Q19" s="72"/>
      <c r="R19" s="69"/>
      <c r="S19" s="69"/>
      <c r="T19" s="71"/>
      <c r="U19" s="71"/>
      <c r="Z19" s="71"/>
      <c r="AA19" s="71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x14ac:dyDescent="0.25">
      <c r="A20" s="5" t="s">
        <v>21</v>
      </c>
      <c r="B20" s="48">
        <v>902</v>
      </c>
      <c r="C20" s="53">
        <v>100</v>
      </c>
      <c r="D20" s="11">
        <v>261</v>
      </c>
      <c r="E20" s="16">
        <f t="shared" si="1"/>
        <v>28.935698447893571</v>
      </c>
      <c r="F20" s="13">
        <v>456</v>
      </c>
      <c r="G20" s="16">
        <f t="shared" si="2"/>
        <v>50.554323725055426</v>
      </c>
      <c r="H20" s="20" t="s">
        <v>39</v>
      </c>
      <c r="I20" s="20" t="s">
        <v>39</v>
      </c>
      <c r="J20" s="13" t="s">
        <v>49</v>
      </c>
      <c r="K20" s="16" t="s">
        <v>49</v>
      </c>
      <c r="L20" s="17">
        <v>177</v>
      </c>
      <c r="M20" s="16">
        <f t="shared" si="0"/>
        <v>19.623059866962304</v>
      </c>
      <c r="N20" s="14" t="s">
        <v>49</v>
      </c>
      <c r="O20" s="18" t="s">
        <v>49</v>
      </c>
      <c r="P20" s="69"/>
      <c r="Q20" s="72"/>
      <c r="R20" s="69"/>
      <c r="S20" s="69"/>
      <c r="T20" s="71"/>
      <c r="U20" s="71"/>
      <c r="Z20" s="71"/>
      <c r="AA20" s="71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x14ac:dyDescent="0.25">
      <c r="A21" s="5" t="s">
        <v>22</v>
      </c>
      <c r="B21" s="48">
        <v>76582</v>
      </c>
      <c r="C21" s="53">
        <v>100</v>
      </c>
      <c r="D21" s="11">
        <v>23251</v>
      </c>
      <c r="E21" s="16">
        <f t="shared" si="1"/>
        <v>30.360920320701997</v>
      </c>
      <c r="F21" s="13">
        <v>37414</v>
      </c>
      <c r="G21" s="16">
        <f t="shared" si="2"/>
        <v>48.854822281998381</v>
      </c>
      <c r="H21" s="14">
        <v>23</v>
      </c>
      <c r="I21" s="51">
        <f>+H21/B21*100</f>
        <v>3.0033167062756265E-2</v>
      </c>
      <c r="J21" s="13">
        <v>5188</v>
      </c>
      <c r="K21" s="16">
        <f t="shared" si="3"/>
        <v>6.7744378574599775</v>
      </c>
      <c r="L21" s="17">
        <v>10338</v>
      </c>
      <c r="M21" s="16">
        <f t="shared" si="0"/>
        <v>13.499255699772791</v>
      </c>
      <c r="N21" s="13">
        <v>368</v>
      </c>
      <c r="O21" s="18">
        <f>N21/B21*100</f>
        <v>0.48053067300410024</v>
      </c>
      <c r="P21" s="69"/>
      <c r="Q21" s="70"/>
      <c r="R21" s="69"/>
      <c r="S21" s="69"/>
      <c r="T21" s="71"/>
      <c r="U21" s="71"/>
      <c r="Z21" s="71"/>
      <c r="AA21" s="71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x14ac:dyDescent="0.25">
      <c r="A22" s="5" t="s">
        <v>23</v>
      </c>
      <c r="B22" s="48">
        <v>8889</v>
      </c>
      <c r="C22" s="53">
        <v>100</v>
      </c>
      <c r="D22" s="11">
        <v>2271</v>
      </c>
      <c r="E22" s="16">
        <f t="shared" si="1"/>
        <v>25.548430644616943</v>
      </c>
      <c r="F22" s="13">
        <v>5288</v>
      </c>
      <c r="G22" s="16">
        <f t="shared" si="2"/>
        <v>59.489256384295196</v>
      </c>
      <c r="H22" s="20" t="s">
        <v>39</v>
      </c>
      <c r="I22" s="20" t="s">
        <v>39</v>
      </c>
      <c r="J22" s="13">
        <v>237</v>
      </c>
      <c r="K22" s="16">
        <f t="shared" si="3"/>
        <v>2.6662166722915965</v>
      </c>
      <c r="L22" s="17">
        <v>1060</v>
      </c>
      <c r="M22" s="16">
        <f t="shared" si="0"/>
        <v>11.924850939363257</v>
      </c>
      <c r="N22" s="13">
        <v>33</v>
      </c>
      <c r="O22" s="18">
        <f>N22/B22*100</f>
        <v>0.37124535943300707</v>
      </c>
      <c r="P22" s="69"/>
      <c r="Q22" s="72"/>
      <c r="R22" s="69"/>
      <c r="S22" s="69"/>
      <c r="T22" s="71"/>
      <c r="U22" s="71"/>
      <c r="Z22" s="71"/>
      <c r="AA22" s="71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x14ac:dyDescent="0.25">
      <c r="A23" s="5" t="s">
        <v>24</v>
      </c>
      <c r="B23" s="48">
        <v>618</v>
      </c>
      <c r="C23" s="53">
        <v>100</v>
      </c>
      <c r="D23" s="11">
        <v>185</v>
      </c>
      <c r="E23" s="16">
        <f t="shared" si="1"/>
        <v>29.935275080906148</v>
      </c>
      <c r="F23" s="13">
        <v>306</v>
      </c>
      <c r="G23" s="16">
        <f t="shared" si="2"/>
        <v>49.514563106796118</v>
      </c>
      <c r="H23" s="20" t="s">
        <v>39</v>
      </c>
      <c r="I23" s="20" t="s">
        <v>39</v>
      </c>
      <c r="J23" s="13" t="s">
        <v>49</v>
      </c>
      <c r="K23" s="16" t="s">
        <v>49</v>
      </c>
      <c r="L23" s="17">
        <v>109</v>
      </c>
      <c r="M23" s="16">
        <f t="shared" si="0"/>
        <v>17.637540453074433</v>
      </c>
      <c r="N23" s="14" t="s">
        <v>49</v>
      </c>
      <c r="O23" s="18" t="s">
        <v>49</v>
      </c>
      <c r="P23" s="69"/>
      <c r="Q23" s="72"/>
      <c r="R23" s="69"/>
      <c r="S23" s="69"/>
      <c r="T23" s="71"/>
      <c r="U23" s="71"/>
      <c r="Z23" s="71"/>
      <c r="AA23" s="71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spans="1:41" x14ac:dyDescent="0.25">
      <c r="A24" s="5" t="s">
        <v>25</v>
      </c>
      <c r="B24" s="48">
        <v>6777</v>
      </c>
      <c r="C24" s="53">
        <v>100</v>
      </c>
      <c r="D24" s="11">
        <v>1721</v>
      </c>
      <c r="E24" s="16">
        <f t="shared" si="1"/>
        <v>25.394717426589935</v>
      </c>
      <c r="F24" s="13">
        <v>3591</v>
      </c>
      <c r="G24" s="16">
        <f t="shared" si="2"/>
        <v>52.988047808764939</v>
      </c>
      <c r="H24" s="14" t="s">
        <v>49</v>
      </c>
      <c r="I24" s="14" t="s">
        <v>49</v>
      </c>
      <c r="J24" s="13">
        <v>476</v>
      </c>
      <c r="K24" s="16">
        <f t="shared" si="3"/>
        <v>7.0237568245536366</v>
      </c>
      <c r="L24" s="17">
        <v>968</v>
      </c>
      <c r="M24" s="16">
        <f t="shared" si="0"/>
        <v>14.283606315478824</v>
      </c>
      <c r="N24" s="14" t="s">
        <v>49</v>
      </c>
      <c r="O24" s="18" t="s">
        <v>49</v>
      </c>
      <c r="P24" s="69"/>
      <c r="Q24" s="70"/>
      <c r="R24" s="69"/>
      <c r="S24" s="69"/>
      <c r="T24" s="71"/>
      <c r="U24" s="71"/>
      <c r="Z24" s="71"/>
      <c r="AA24" s="71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spans="1:41" x14ac:dyDescent="0.25">
      <c r="A25" s="5" t="s">
        <v>26</v>
      </c>
      <c r="B25" s="48">
        <v>4899</v>
      </c>
      <c r="C25" s="53">
        <v>100</v>
      </c>
      <c r="D25" s="11">
        <v>1182</v>
      </c>
      <c r="E25" s="16">
        <f t="shared" si="1"/>
        <v>24.127372933251685</v>
      </c>
      <c r="F25" s="13">
        <v>2925</v>
      </c>
      <c r="G25" s="16">
        <f t="shared" si="2"/>
        <v>59.70606246172688</v>
      </c>
      <c r="H25" s="20" t="s">
        <v>39</v>
      </c>
      <c r="I25" s="20" t="s">
        <v>39</v>
      </c>
      <c r="J25" s="13">
        <v>75</v>
      </c>
      <c r="K25" s="16">
        <f t="shared" si="3"/>
        <v>1.5309246785058175</v>
      </c>
      <c r="L25" s="17">
        <v>683</v>
      </c>
      <c r="M25" s="16">
        <f t="shared" si="0"/>
        <v>13.941620738926311</v>
      </c>
      <c r="N25" s="13">
        <v>34</v>
      </c>
      <c r="O25" s="18">
        <f>N25/B25*100</f>
        <v>0.69401918758930392</v>
      </c>
      <c r="P25" s="69"/>
      <c r="Q25" s="72"/>
      <c r="R25" s="69"/>
      <c r="S25" s="69"/>
      <c r="T25" s="71"/>
      <c r="U25" s="71"/>
      <c r="Z25" s="71"/>
      <c r="AA25" s="71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spans="1:41" x14ac:dyDescent="0.25">
      <c r="A26" s="5" t="s">
        <v>27</v>
      </c>
      <c r="B26" s="48">
        <v>8458</v>
      </c>
      <c r="C26" s="53">
        <v>100</v>
      </c>
      <c r="D26" s="11">
        <v>1768</v>
      </c>
      <c r="E26" s="16">
        <f t="shared" si="1"/>
        <v>20.903286829037597</v>
      </c>
      <c r="F26" s="13">
        <v>5173</v>
      </c>
      <c r="G26" s="16">
        <f t="shared" si="2"/>
        <v>61.161030976590212</v>
      </c>
      <c r="H26" s="14" t="s">
        <v>49</v>
      </c>
      <c r="I26" s="14" t="s">
        <v>49</v>
      </c>
      <c r="J26" s="13">
        <v>200</v>
      </c>
      <c r="K26" s="16">
        <f t="shared" si="3"/>
        <v>2.3646252069047056</v>
      </c>
      <c r="L26" s="17">
        <v>1249</v>
      </c>
      <c r="M26" s="16">
        <f t="shared" si="0"/>
        <v>14.767084417119886</v>
      </c>
      <c r="N26" s="14" t="s">
        <v>49</v>
      </c>
      <c r="O26" s="18" t="s">
        <v>49</v>
      </c>
      <c r="P26" s="69"/>
      <c r="Q26" s="70"/>
      <c r="R26" s="69"/>
      <c r="S26" s="69"/>
      <c r="T26" s="71"/>
      <c r="U26" s="71"/>
      <c r="Z26" s="71"/>
      <c r="AA26" s="71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spans="1:41" x14ac:dyDescent="0.25">
      <c r="A27" s="5" t="s">
        <v>28</v>
      </c>
      <c r="B27" s="48">
        <v>1244</v>
      </c>
      <c r="C27" s="53">
        <v>100</v>
      </c>
      <c r="D27" s="11">
        <v>366</v>
      </c>
      <c r="E27" s="16">
        <f t="shared" si="1"/>
        <v>29.421221864951768</v>
      </c>
      <c r="F27" s="13">
        <v>606</v>
      </c>
      <c r="G27" s="16">
        <f t="shared" si="2"/>
        <v>48.713826366559488</v>
      </c>
      <c r="H27" s="20" t="s">
        <v>39</v>
      </c>
      <c r="I27" s="20" t="s">
        <v>39</v>
      </c>
      <c r="J27" s="13">
        <v>50</v>
      </c>
      <c r="K27" s="16">
        <f t="shared" si="3"/>
        <v>4.019292604501608</v>
      </c>
      <c r="L27" s="17">
        <v>211</v>
      </c>
      <c r="M27" s="16">
        <f t="shared" si="0"/>
        <v>16.961414790996784</v>
      </c>
      <c r="N27" s="13">
        <v>11</v>
      </c>
      <c r="O27" s="18">
        <f>N27/B27*100</f>
        <v>0.88424437299035374</v>
      </c>
      <c r="P27" s="69"/>
      <c r="Q27" s="72"/>
      <c r="R27" s="69"/>
      <c r="S27" s="69"/>
      <c r="T27" s="71"/>
      <c r="U27" s="71"/>
      <c r="Z27" s="71"/>
      <c r="AA27" s="71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1:41" ht="15.75" thickBot="1" x14ac:dyDescent="0.3">
      <c r="A28" s="6" t="s">
        <v>29</v>
      </c>
      <c r="B28" s="49">
        <v>6583</v>
      </c>
      <c r="C28" s="54">
        <v>100</v>
      </c>
      <c r="D28" s="22">
        <v>1655</v>
      </c>
      <c r="E28" s="25">
        <f t="shared" si="1"/>
        <v>25.140513443718671</v>
      </c>
      <c r="F28" s="24">
        <v>3632</v>
      </c>
      <c r="G28" s="25">
        <f t="shared" si="2"/>
        <v>55.172413793103445</v>
      </c>
      <c r="H28" s="24" t="s">
        <v>39</v>
      </c>
      <c r="I28" s="24" t="s">
        <v>39</v>
      </c>
      <c r="J28" s="24">
        <v>167</v>
      </c>
      <c r="K28" s="25">
        <f t="shared" si="3"/>
        <v>2.5368373082181375</v>
      </c>
      <c r="L28" s="26">
        <v>1114</v>
      </c>
      <c r="M28" s="25">
        <f t="shared" si="0"/>
        <v>16.922375816497038</v>
      </c>
      <c r="N28" s="24">
        <v>15</v>
      </c>
      <c r="O28" s="27">
        <f>N28/B28*100</f>
        <v>0.22785963846270696</v>
      </c>
      <c r="P28" s="69"/>
      <c r="Q28" s="72"/>
      <c r="R28" s="69"/>
      <c r="S28" s="69"/>
      <c r="T28" s="71"/>
      <c r="U28" s="71"/>
      <c r="Z28" s="71"/>
      <c r="AA28" s="71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8025-F630-47AD-B2EE-9E896D1D5F60}">
  <dimension ref="A1:AA28"/>
  <sheetViews>
    <sheetView workbookViewId="0"/>
  </sheetViews>
  <sheetFormatPr defaultColWidth="9.140625" defaultRowHeight="15" x14ac:dyDescent="0.25"/>
  <cols>
    <col min="1" max="1" width="15" style="7" customWidth="1"/>
    <col min="2" max="3" width="9.140625" style="7"/>
    <col min="4" max="4" width="11" style="7" customWidth="1"/>
    <col min="5" max="5" width="8.7109375" style="7" customWidth="1"/>
    <col min="6" max="6" width="9.140625" style="7"/>
    <col min="7" max="7" width="11.5703125" style="7" bestFit="1" customWidth="1"/>
    <col min="8" max="9" width="11.5703125" style="7" customWidth="1"/>
    <col min="10" max="10" width="10.28515625" style="7" customWidth="1"/>
    <col min="11" max="11" width="11.5703125" style="7" bestFit="1" customWidth="1"/>
    <col min="12" max="12" width="9.140625" style="7"/>
    <col min="13" max="13" width="11.5703125" style="7" bestFit="1" customWidth="1"/>
    <col min="14" max="14" width="9.140625" style="7"/>
    <col min="15" max="15" width="11.5703125" style="7" bestFit="1" customWidth="1"/>
    <col min="16" max="16" width="9.5703125" style="7" bestFit="1" customWidth="1"/>
    <col min="17" max="17" width="9.5703125" style="7" customWidth="1"/>
    <col min="18" max="16384" width="9.140625" style="7"/>
  </cols>
  <sheetData>
    <row r="1" spans="1:27" s="1" customFormat="1" ht="22.5" customHeight="1" thickBot="1" x14ac:dyDescent="0.3">
      <c r="A1" s="28" t="s">
        <v>67</v>
      </c>
    </row>
    <row r="2" spans="1:27" ht="34.5" thickBot="1" x14ac:dyDescent="0.3">
      <c r="A2" s="55" t="s">
        <v>0</v>
      </c>
      <c r="B2" s="30" t="s">
        <v>1</v>
      </c>
      <c r="C2" s="31" t="s">
        <v>2</v>
      </c>
      <c r="D2" s="32" t="s">
        <v>44</v>
      </c>
      <c r="E2" s="33" t="s">
        <v>2</v>
      </c>
      <c r="F2" s="29" t="s">
        <v>50</v>
      </c>
      <c r="G2" s="33" t="s">
        <v>2</v>
      </c>
      <c r="H2" s="34" t="s">
        <v>46</v>
      </c>
      <c r="I2" s="35" t="s">
        <v>2</v>
      </c>
      <c r="J2" s="32" t="s">
        <v>47</v>
      </c>
      <c r="K2" s="33" t="s">
        <v>2</v>
      </c>
      <c r="L2" s="36" t="s">
        <v>48</v>
      </c>
      <c r="M2" s="33" t="s">
        <v>2</v>
      </c>
      <c r="N2" s="32" t="s">
        <v>3</v>
      </c>
      <c r="O2" s="33" t="s">
        <v>2</v>
      </c>
    </row>
    <row r="3" spans="1:27" ht="15.75" thickBot="1" x14ac:dyDescent="0.3">
      <c r="A3" s="38" t="s">
        <v>4</v>
      </c>
      <c r="B3" s="47">
        <v>248536</v>
      </c>
      <c r="C3" s="52">
        <v>100</v>
      </c>
      <c r="D3" s="39">
        <v>94852</v>
      </c>
      <c r="E3" s="50">
        <f>+D3/B3*100</f>
        <v>38.164290082724435</v>
      </c>
      <c r="F3" s="41">
        <v>135023</v>
      </c>
      <c r="G3" s="50">
        <f>+F3/B3*100</f>
        <v>54.327340908359353</v>
      </c>
      <c r="H3" s="42">
        <v>41</v>
      </c>
      <c r="I3" s="43">
        <f>+H3/B3*100</f>
        <v>1.6496604113689767E-2</v>
      </c>
      <c r="J3" s="42">
        <v>9368</v>
      </c>
      <c r="K3" s="44">
        <f>+J3/B3*100</f>
        <v>3.7692728618791644</v>
      </c>
      <c r="L3" s="45">
        <v>7963</v>
      </c>
      <c r="M3" s="44">
        <f>+L3/B3*100</f>
        <v>3.2039624038368686</v>
      </c>
      <c r="N3" s="42">
        <v>1289</v>
      </c>
      <c r="O3" s="46">
        <f>+N3/B3*100</f>
        <v>0.51863713908649056</v>
      </c>
      <c r="P3" s="10"/>
      <c r="Q3" s="9"/>
      <c r="R3" s="8"/>
      <c r="V3" s="10"/>
      <c r="W3" s="10"/>
      <c r="X3" s="10"/>
      <c r="Y3" s="10"/>
      <c r="Z3" s="10"/>
      <c r="AA3" s="10"/>
    </row>
    <row r="4" spans="1:27" x14ac:dyDescent="0.25">
      <c r="A4" s="5" t="s">
        <v>5</v>
      </c>
      <c r="B4" s="48">
        <v>1754</v>
      </c>
      <c r="C4" s="53">
        <v>100</v>
      </c>
      <c r="D4" s="11">
        <v>897</v>
      </c>
      <c r="E4" s="16">
        <f t="shared" ref="E4:E28" si="0">+D4/B4*100</f>
        <v>51.140250855188143</v>
      </c>
      <c r="F4" s="13">
        <v>708</v>
      </c>
      <c r="G4" s="16">
        <f t="shared" ref="G4:G28" si="1">+F4/B4*100</f>
        <v>40.364880273660205</v>
      </c>
      <c r="H4" s="14" t="s">
        <v>49</v>
      </c>
      <c r="I4" s="14" t="s">
        <v>49</v>
      </c>
      <c r="J4" s="15">
        <v>71</v>
      </c>
      <c r="K4" s="16">
        <f t="shared" ref="K4:K28" si="2">+J4/B4*100</f>
        <v>4.0478905359179018</v>
      </c>
      <c r="L4" s="17">
        <v>75</v>
      </c>
      <c r="M4" s="16">
        <f t="shared" ref="M4:M28" si="3">+L4/B4*100</f>
        <v>4.2759407069555309</v>
      </c>
      <c r="N4" s="14" t="s">
        <v>49</v>
      </c>
      <c r="O4" s="18" t="s">
        <v>49</v>
      </c>
      <c r="P4" s="10"/>
      <c r="Q4" s="10"/>
      <c r="R4" s="8"/>
      <c r="V4" s="10"/>
      <c r="W4" s="10"/>
      <c r="X4" s="10"/>
      <c r="Y4" s="10"/>
      <c r="Z4" s="10"/>
      <c r="AA4" s="10"/>
    </row>
    <row r="5" spans="1:27" x14ac:dyDescent="0.25">
      <c r="A5" s="5" t="s">
        <v>6</v>
      </c>
      <c r="B5" s="48">
        <v>17922</v>
      </c>
      <c r="C5" s="53">
        <v>100</v>
      </c>
      <c r="D5" s="11">
        <v>5966</v>
      </c>
      <c r="E5" s="16">
        <f t="shared" si="0"/>
        <v>33.288695458096193</v>
      </c>
      <c r="F5" s="13">
        <v>10571</v>
      </c>
      <c r="G5" s="16">
        <f t="shared" si="1"/>
        <v>58.983372391474163</v>
      </c>
      <c r="H5" s="13" t="s">
        <v>49</v>
      </c>
      <c r="I5" s="19" t="s">
        <v>49</v>
      </c>
      <c r="J5" s="13">
        <v>700</v>
      </c>
      <c r="K5" s="16">
        <f t="shared" si="2"/>
        <v>3.9058140832496377</v>
      </c>
      <c r="L5" s="17">
        <v>535</v>
      </c>
      <c r="M5" s="16">
        <f t="shared" si="3"/>
        <v>2.9851579064836513</v>
      </c>
      <c r="N5" s="13" t="s">
        <v>49</v>
      </c>
      <c r="O5" s="18" t="s">
        <v>49</v>
      </c>
      <c r="P5" s="10"/>
      <c r="Q5" s="9"/>
      <c r="R5" s="8"/>
      <c r="V5" s="10"/>
      <c r="W5" s="10"/>
      <c r="X5" s="10"/>
      <c r="Y5" s="10"/>
      <c r="Z5" s="10"/>
      <c r="AA5" s="10"/>
    </row>
    <row r="6" spans="1:27" x14ac:dyDescent="0.25">
      <c r="A6" s="5" t="s">
        <v>7</v>
      </c>
      <c r="B6" s="48">
        <v>10075</v>
      </c>
      <c r="C6" s="53">
        <v>100</v>
      </c>
      <c r="D6" s="11">
        <v>4351</v>
      </c>
      <c r="E6" s="16">
        <f t="shared" si="0"/>
        <v>43.186104218362281</v>
      </c>
      <c r="F6" s="13">
        <v>4962</v>
      </c>
      <c r="G6" s="16">
        <f t="shared" si="1"/>
        <v>49.250620347394545</v>
      </c>
      <c r="H6" s="20" t="s">
        <v>39</v>
      </c>
      <c r="I6" s="20" t="s">
        <v>39</v>
      </c>
      <c r="J6" s="13">
        <v>383</v>
      </c>
      <c r="K6" s="16">
        <f t="shared" si="2"/>
        <v>3.8014888337468982</v>
      </c>
      <c r="L6" s="17">
        <v>356</v>
      </c>
      <c r="M6" s="16">
        <f t="shared" si="3"/>
        <v>3.5334987593052114</v>
      </c>
      <c r="N6" s="13">
        <v>23</v>
      </c>
      <c r="O6" s="18">
        <f t="shared" ref="O6:O28" si="4">+N6/B6*100</f>
        <v>0.22828784119106699</v>
      </c>
      <c r="P6" s="10"/>
      <c r="Q6" s="10"/>
      <c r="R6" s="8"/>
      <c r="V6" s="10"/>
      <c r="W6" s="10"/>
      <c r="X6" s="10"/>
      <c r="Y6" s="10"/>
      <c r="Z6" s="10"/>
      <c r="AA6" s="10"/>
    </row>
    <row r="7" spans="1:27" x14ac:dyDescent="0.25">
      <c r="A7" s="5" t="s">
        <v>8</v>
      </c>
      <c r="B7" s="48">
        <v>15935</v>
      </c>
      <c r="C7" s="53">
        <v>100</v>
      </c>
      <c r="D7" s="11">
        <v>6221</v>
      </c>
      <c r="E7" s="16">
        <f t="shared" si="0"/>
        <v>39.039849388139316</v>
      </c>
      <c r="F7" s="13">
        <v>8517</v>
      </c>
      <c r="G7" s="16">
        <f t="shared" si="1"/>
        <v>53.448384060244749</v>
      </c>
      <c r="H7" s="20" t="s">
        <v>39</v>
      </c>
      <c r="I7" s="20" t="s">
        <v>39</v>
      </c>
      <c r="J7" s="13">
        <v>484</v>
      </c>
      <c r="K7" s="16">
        <f t="shared" si="2"/>
        <v>3.0373391904612488</v>
      </c>
      <c r="L7" s="17">
        <v>628</v>
      </c>
      <c r="M7" s="16">
        <f t="shared" si="3"/>
        <v>3.9410103545654218</v>
      </c>
      <c r="N7" s="13">
        <v>85</v>
      </c>
      <c r="O7" s="18">
        <f t="shared" si="4"/>
        <v>0.53341700658926894</v>
      </c>
      <c r="P7" s="10"/>
      <c r="Q7" s="10"/>
      <c r="R7" s="8"/>
      <c r="V7" s="10"/>
      <c r="W7" s="10"/>
      <c r="X7" s="10"/>
      <c r="Y7" s="10"/>
      <c r="Z7" s="10"/>
      <c r="AA7" s="10"/>
    </row>
    <row r="8" spans="1:27" x14ac:dyDescent="0.25">
      <c r="A8" s="5" t="s">
        <v>9</v>
      </c>
      <c r="B8" s="48">
        <v>10144</v>
      </c>
      <c r="C8" s="53">
        <v>100</v>
      </c>
      <c r="D8" s="11">
        <v>3435</v>
      </c>
      <c r="E8" s="16">
        <f t="shared" si="0"/>
        <v>33.862381703470028</v>
      </c>
      <c r="F8" s="13">
        <v>5980</v>
      </c>
      <c r="G8" s="16">
        <f t="shared" si="1"/>
        <v>58.951104100946374</v>
      </c>
      <c r="H8" s="13">
        <v>10</v>
      </c>
      <c r="I8" s="19">
        <f>+H8/B8*100</f>
        <v>9.8580441640378547E-2</v>
      </c>
      <c r="J8" s="13">
        <v>469</v>
      </c>
      <c r="K8" s="16">
        <f t="shared" si="2"/>
        <v>4.6234227129337535</v>
      </c>
      <c r="L8" s="17">
        <v>193</v>
      </c>
      <c r="M8" s="16">
        <f t="shared" si="3"/>
        <v>1.902602523659306</v>
      </c>
      <c r="N8" s="13">
        <v>57</v>
      </c>
      <c r="O8" s="18">
        <f t="shared" si="4"/>
        <v>0.56190851735015768</v>
      </c>
      <c r="P8" s="10"/>
      <c r="Q8" s="9"/>
      <c r="R8" s="8"/>
      <c r="V8" s="10"/>
      <c r="W8" s="10"/>
      <c r="X8" s="10"/>
      <c r="Y8" s="10"/>
      <c r="Z8" s="10"/>
      <c r="AA8" s="10"/>
    </row>
    <row r="9" spans="1:27" ht="13.5" customHeight="1" x14ac:dyDescent="0.25">
      <c r="A9" s="5" t="s">
        <v>10</v>
      </c>
      <c r="B9" s="48">
        <v>5849</v>
      </c>
      <c r="C9" s="53">
        <v>100</v>
      </c>
      <c r="D9" s="11">
        <v>2336</v>
      </c>
      <c r="E9" s="16">
        <f t="shared" si="0"/>
        <v>39.938451017267909</v>
      </c>
      <c r="F9" s="13">
        <v>2990</v>
      </c>
      <c r="G9" s="16">
        <f t="shared" si="1"/>
        <v>51.119849546931093</v>
      </c>
      <c r="H9" s="20" t="s">
        <v>39</v>
      </c>
      <c r="I9" s="20" t="s">
        <v>39</v>
      </c>
      <c r="J9" s="13">
        <v>270</v>
      </c>
      <c r="K9" s="16">
        <f t="shared" si="2"/>
        <v>4.6161737049068217</v>
      </c>
      <c r="L9" s="17">
        <v>228</v>
      </c>
      <c r="M9" s="16">
        <f t="shared" si="3"/>
        <v>3.8981022396990936</v>
      </c>
      <c r="N9" s="14">
        <v>25</v>
      </c>
      <c r="O9" s="18">
        <f t="shared" si="4"/>
        <v>0.42742349119507606</v>
      </c>
      <c r="P9" s="10"/>
      <c r="Q9" s="10"/>
      <c r="R9" s="8"/>
      <c r="V9" s="10"/>
      <c r="W9" s="10"/>
      <c r="X9" s="10"/>
      <c r="Y9" s="10"/>
      <c r="Z9" s="10"/>
      <c r="AA9" s="10"/>
    </row>
    <row r="10" spans="1:27" x14ac:dyDescent="0.25">
      <c r="A10" s="5" t="s">
        <v>11</v>
      </c>
      <c r="B10" s="48">
        <v>8134</v>
      </c>
      <c r="C10" s="53">
        <v>100</v>
      </c>
      <c r="D10" s="11">
        <v>3157</v>
      </c>
      <c r="E10" s="16">
        <f t="shared" si="0"/>
        <v>38.812392426850259</v>
      </c>
      <c r="F10" s="13">
        <v>4187</v>
      </c>
      <c r="G10" s="16">
        <f t="shared" si="1"/>
        <v>51.475288910745022</v>
      </c>
      <c r="H10" s="20" t="s">
        <v>39</v>
      </c>
      <c r="I10" s="20" t="s">
        <v>39</v>
      </c>
      <c r="J10" s="13">
        <v>454</v>
      </c>
      <c r="K10" s="16">
        <f t="shared" si="2"/>
        <v>5.5815097123186623</v>
      </c>
      <c r="L10" s="17">
        <v>299</v>
      </c>
      <c r="M10" s="16">
        <f t="shared" si="3"/>
        <v>3.675928202606344</v>
      </c>
      <c r="N10" s="13">
        <v>37</v>
      </c>
      <c r="O10" s="18">
        <f t="shared" si="4"/>
        <v>0.4548807474797148</v>
      </c>
      <c r="P10" s="10"/>
      <c r="Q10" s="10"/>
      <c r="R10" s="8"/>
      <c r="V10" s="10"/>
      <c r="W10" s="10"/>
      <c r="X10" s="10"/>
      <c r="Y10" s="10"/>
      <c r="Z10" s="10"/>
      <c r="AA10" s="10"/>
    </row>
    <row r="11" spans="1:27" x14ac:dyDescent="0.25">
      <c r="A11" s="5" t="s">
        <v>12</v>
      </c>
      <c r="B11" s="48">
        <v>1822</v>
      </c>
      <c r="C11" s="53">
        <v>100</v>
      </c>
      <c r="D11" s="11">
        <v>698</v>
      </c>
      <c r="E11" s="16">
        <f t="shared" si="0"/>
        <v>38.309549945115258</v>
      </c>
      <c r="F11" s="13">
        <v>1000</v>
      </c>
      <c r="G11" s="16">
        <f t="shared" si="1"/>
        <v>54.884742041712407</v>
      </c>
      <c r="H11" s="14" t="s">
        <v>49</v>
      </c>
      <c r="I11" s="14" t="s">
        <v>49</v>
      </c>
      <c r="J11" s="15">
        <v>53</v>
      </c>
      <c r="K11" s="16">
        <f t="shared" si="2"/>
        <v>2.9088913282107574</v>
      </c>
      <c r="L11" s="17">
        <v>68</v>
      </c>
      <c r="M11" s="16">
        <f t="shared" si="3"/>
        <v>3.7321624588364433</v>
      </c>
      <c r="N11" s="14" t="s">
        <v>49</v>
      </c>
      <c r="O11" s="18" t="s">
        <v>49</v>
      </c>
      <c r="P11" s="10"/>
      <c r="Q11" s="10"/>
      <c r="R11" s="8"/>
      <c r="V11" s="10"/>
      <c r="W11" s="10"/>
      <c r="X11" s="10"/>
      <c r="Y11" s="10"/>
      <c r="Z11" s="10"/>
      <c r="AA11" s="10"/>
    </row>
    <row r="12" spans="1:27" x14ac:dyDescent="0.25">
      <c r="A12" s="5" t="s">
        <v>13</v>
      </c>
      <c r="B12" s="48">
        <v>12209</v>
      </c>
      <c r="C12" s="53">
        <v>100</v>
      </c>
      <c r="D12" s="11">
        <v>4311</v>
      </c>
      <c r="E12" s="16">
        <f t="shared" si="0"/>
        <v>35.310017200425911</v>
      </c>
      <c r="F12" s="13">
        <v>6838</v>
      </c>
      <c r="G12" s="16">
        <f t="shared" si="1"/>
        <v>56.007863051846996</v>
      </c>
      <c r="H12" s="13" t="s">
        <v>49</v>
      </c>
      <c r="I12" s="19" t="s">
        <v>49</v>
      </c>
      <c r="J12" s="13">
        <v>579</v>
      </c>
      <c r="K12" s="16">
        <f t="shared" si="2"/>
        <v>4.7424031452207389</v>
      </c>
      <c r="L12" s="17">
        <v>399</v>
      </c>
      <c r="M12" s="16">
        <f t="shared" si="3"/>
        <v>3.2680809239085922</v>
      </c>
      <c r="N12" s="13" t="s">
        <v>49</v>
      </c>
      <c r="O12" s="18" t="s">
        <v>49</v>
      </c>
      <c r="P12" s="10"/>
      <c r="Q12" s="9"/>
      <c r="R12" s="8"/>
      <c r="V12" s="10"/>
      <c r="W12" s="10"/>
      <c r="X12" s="10"/>
      <c r="Y12" s="10"/>
      <c r="Z12" s="10"/>
      <c r="AA12" s="10"/>
    </row>
    <row r="13" spans="1:27" x14ac:dyDescent="0.25">
      <c r="A13" s="5" t="s">
        <v>14</v>
      </c>
      <c r="B13" s="48">
        <v>2905</v>
      </c>
      <c r="C13" s="53">
        <v>100</v>
      </c>
      <c r="D13" s="11">
        <v>1361</v>
      </c>
      <c r="E13" s="16">
        <f t="shared" si="0"/>
        <v>46.850258175559375</v>
      </c>
      <c r="F13" s="13">
        <v>1294</v>
      </c>
      <c r="G13" s="16">
        <f t="shared" si="1"/>
        <v>44.543889845094661</v>
      </c>
      <c r="H13" s="14" t="s">
        <v>49</v>
      </c>
      <c r="I13" s="14" t="s">
        <v>49</v>
      </c>
      <c r="J13" s="13">
        <v>137</v>
      </c>
      <c r="K13" s="16">
        <f t="shared" si="2"/>
        <v>4.7160068846815832</v>
      </c>
      <c r="L13" s="21">
        <v>107</v>
      </c>
      <c r="M13" s="16">
        <f t="shared" si="3"/>
        <v>3.6833046471600692</v>
      </c>
      <c r="N13" s="14" t="s">
        <v>49</v>
      </c>
      <c r="O13" s="18" t="s">
        <v>49</v>
      </c>
      <c r="P13" s="10"/>
      <c r="Q13" s="10"/>
      <c r="R13" s="8"/>
      <c r="V13" s="10"/>
      <c r="W13" s="10"/>
      <c r="X13" s="10"/>
      <c r="Y13" s="10"/>
      <c r="Z13" s="10"/>
      <c r="AA13" s="10"/>
    </row>
    <row r="14" spans="1:27" x14ac:dyDescent="0.25">
      <c r="A14" s="5" t="s">
        <v>15</v>
      </c>
      <c r="B14" s="48">
        <v>8987</v>
      </c>
      <c r="C14" s="53">
        <v>100</v>
      </c>
      <c r="D14" s="11">
        <v>3355</v>
      </c>
      <c r="E14" s="16">
        <f t="shared" si="0"/>
        <v>37.331701346389231</v>
      </c>
      <c r="F14" s="13">
        <v>4873</v>
      </c>
      <c r="G14" s="16">
        <f t="shared" si="1"/>
        <v>54.222766217870259</v>
      </c>
      <c r="H14" s="14" t="s">
        <v>49</v>
      </c>
      <c r="I14" s="14" t="s">
        <v>49</v>
      </c>
      <c r="J14" s="13">
        <v>406</v>
      </c>
      <c r="K14" s="16">
        <f t="shared" si="2"/>
        <v>4.5176365861800374</v>
      </c>
      <c r="L14" s="17">
        <v>288</v>
      </c>
      <c r="M14" s="16">
        <f t="shared" si="3"/>
        <v>3.204628908423278</v>
      </c>
      <c r="N14" s="14" t="s">
        <v>49</v>
      </c>
      <c r="O14" s="18" t="s">
        <v>49</v>
      </c>
      <c r="P14" s="10"/>
      <c r="Q14" s="9"/>
      <c r="R14" s="8"/>
      <c r="V14" s="10"/>
      <c r="W14" s="10"/>
      <c r="X14" s="10"/>
      <c r="Y14" s="10"/>
      <c r="Z14" s="10"/>
      <c r="AA14" s="10"/>
    </row>
    <row r="15" spans="1:27" x14ac:dyDescent="0.25">
      <c r="A15" s="5" t="s">
        <v>16</v>
      </c>
      <c r="B15" s="48">
        <v>2968</v>
      </c>
      <c r="C15" s="53">
        <v>100</v>
      </c>
      <c r="D15" s="11">
        <v>1365</v>
      </c>
      <c r="E15" s="16">
        <f t="shared" si="0"/>
        <v>45.990566037735846</v>
      </c>
      <c r="F15" s="13">
        <v>1369</v>
      </c>
      <c r="G15" s="16">
        <f t="shared" si="1"/>
        <v>46.125336927223721</v>
      </c>
      <c r="H15" s="20" t="s">
        <v>49</v>
      </c>
      <c r="I15" s="20" t="s">
        <v>49</v>
      </c>
      <c r="J15" s="13">
        <v>100</v>
      </c>
      <c r="K15" s="16">
        <f t="shared" si="2"/>
        <v>3.3692722371967654</v>
      </c>
      <c r="L15" s="17">
        <v>126</v>
      </c>
      <c r="M15" s="16">
        <f t="shared" si="3"/>
        <v>4.2452830188679247</v>
      </c>
      <c r="N15" s="13" t="s">
        <v>49</v>
      </c>
      <c r="O15" s="18" t="s">
        <v>49</v>
      </c>
      <c r="P15" s="10"/>
      <c r="Q15" s="10"/>
      <c r="R15" s="8"/>
      <c r="V15" s="10"/>
      <c r="W15" s="10"/>
      <c r="X15" s="10"/>
      <c r="Y15" s="10"/>
      <c r="Z15" s="10"/>
      <c r="AA15" s="10"/>
    </row>
    <row r="16" spans="1:27" x14ac:dyDescent="0.25">
      <c r="A16" s="5" t="s">
        <v>17</v>
      </c>
      <c r="B16" s="48">
        <v>26670</v>
      </c>
      <c r="C16" s="53">
        <v>100</v>
      </c>
      <c r="D16" s="11">
        <v>11164</v>
      </c>
      <c r="E16" s="16">
        <f t="shared" si="0"/>
        <v>41.859767529058864</v>
      </c>
      <c r="F16" s="13">
        <v>13571</v>
      </c>
      <c r="G16" s="16">
        <f t="shared" si="1"/>
        <v>50.884889388826394</v>
      </c>
      <c r="H16" s="20" t="s">
        <v>39</v>
      </c>
      <c r="I16" s="20" t="s">
        <v>39</v>
      </c>
      <c r="J16" s="13">
        <v>817</v>
      </c>
      <c r="K16" s="16">
        <f t="shared" si="2"/>
        <v>3.0633670791151104</v>
      </c>
      <c r="L16" s="17">
        <v>963</v>
      </c>
      <c r="M16" s="16">
        <f t="shared" si="3"/>
        <v>3.610798650168729</v>
      </c>
      <c r="N16" s="13">
        <v>155</v>
      </c>
      <c r="O16" s="18">
        <f t="shared" si="4"/>
        <v>0.58117735283089622</v>
      </c>
      <c r="P16" s="10"/>
      <c r="Q16" s="10"/>
      <c r="R16" s="8"/>
      <c r="V16" s="10"/>
      <c r="W16" s="10"/>
      <c r="X16" s="10"/>
      <c r="Y16" s="10"/>
      <c r="Z16" s="10"/>
      <c r="AA16" s="10"/>
    </row>
    <row r="17" spans="1:27" x14ac:dyDescent="0.25">
      <c r="A17" s="5" t="s">
        <v>18</v>
      </c>
      <c r="B17" s="48">
        <v>2170</v>
      </c>
      <c r="C17" s="53">
        <v>100</v>
      </c>
      <c r="D17" s="11">
        <v>765</v>
      </c>
      <c r="E17" s="16">
        <f t="shared" si="0"/>
        <v>35.253456221198157</v>
      </c>
      <c r="F17" s="13">
        <v>1269</v>
      </c>
      <c r="G17" s="16">
        <f t="shared" si="1"/>
        <v>58.47926267281106</v>
      </c>
      <c r="H17" s="73" t="s">
        <v>49</v>
      </c>
      <c r="I17" s="73" t="s">
        <v>49</v>
      </c>
      <c r="J17" s="13">
        <v>57</v>
      </c>
      <c r="K17" s="16">
        <f t="shared" si="2"/>
        <v>2.6267281105990783</v>
      </c>
      <c r="L17" s="17">
        <v>73</v>
      </c>
      <c r="M17" s="16">
        <f t="shared" si="3"/>
        <v>3.3640552995391704</v>
      </c>
      <c r="N17" s="13" t="s">
        <v>49</v>
      </c>
      <c r="O17" s="18" t="s">
        <v>49</v>
      </c>
      <c r="P17" s="10"/>
      <c r="Q17" s="10"/>
      <c r="R17" s="8"/>
      <c r="V17" s="10"/>
      <c r="W17" s="10"/>
      <c r="X17" s="10"/>
      <c r="Y17" s="10"/>
      <c r="Z17" s="10"/>
      <c r="AA17" s="10"/>
    </row>
    <row r="18" spans="1:27" x14ac:dyDescent="0.25">
      <c r="A18" s="5" t="s">
        <v>19</v>
      </c>
      <c r="B18" s="48">
        <v>3889</v>
      </c>
      <c r="C18" s="53">
        <v>100</v>
      </c>
      <c r="D18" s="11">
        <v>1493</v>
      </c>
      <c r="E18" s="16">
        <f t="shared" si="0"/>
        <v>38.390331704808432</v>
      </c>
      <c r="F18" s="13">
        <v>2133</v>
      </c>
      <c r="G18" s="16">
        <f t="shared" si="1"/>
        <v>54.847004371303676</v>
      </c>
      <c r="H18" s="20" t="s">
        <v>39</v>
      </c>
      <c r="I18" s="20" t="s">
        <v>39</v>
      </c>
      <c r="J18" s="13">
        <v>101</v>
      </c>
      <c r="K18" s="16">
        <f t="shared" si="2"/>
        <v>2.5970686551812805</v>
      </c>
      <c r="L18" s="17">
        <v>138</v>
      </c>
      <c r="M18" s="16">
        <f t="shared" si="3"/>
        <v>3.5484700437130368</v>
      </c>
      <c r="N18" s="13">
        <v>24</v>
      </c>
      <c r="O18" s="18">
        <f t="shared" si="4"/>
        <v>0.6171252249935717</v>
      </c>
      <c r="P18" s="10"/>
      <c r="Q18" s="10"/>
      <c r="R18" s="8"/>
      <c r="V18" s="10"/>
      <c r="W18" s="10"/>
      <c r="X18" s="10"/>
      <c r="Y18" s="10"/>
      <c r="Z18" s="10"/>
      <c r="AA18" s="10"/>
    </row>
    <row r="19" spans="1:27" x14ac:dyDescent="0.25">
      <c r="A19" s="5" t="s">
        <v>20</v>
      </c>
      <c r="B19" s="48">
        <v>10522</v>
      </c>
      <c r="C19" s="53">
        <v>100</v>
      </c>
      <c r="D19" s="11">
        <v>4012</v>
      </c>
      <c r="E19" s="16">
        <f t="shared" si="0"/>
        <v>38.129633149591328</v>
      </c>
      <c r="F19" s="13">
        <v>5623</v>
      </c>
      <c r="G19" s="16">
        <f t="shared" si="1"/>
        <v>53.440410568333022</v>
      </c>
      <c r="H19" s="20" t="s">
        <v>39</v>
      </c>
      <c r="I19" s="20" t="s">
        <v>39</v>
      </c>
      <c r="J19" s="13">
        <v>333</v>
      </c>
      <c r="K19" s="16">
        <f t="shared" si="2"/>
        <v>3.1647975670024713</v>
      </c>
      <c r="L19" s="17">
        <v>507</v>
      </c>
      <c r="M19" s="16">
        <f t="shared" si="3"/>
        <v>4.8184755749857446</v>
      </c>
      <c r="N19" s="13">
        <v>47</v>
      </c>
      <c r="O19" s="18">
        <f t="shared" si="4"/>
        <v>0.44668314008743581</v>
      </c>
      <c r="P19" s="10"/>
      <c r="Q19" s="10"/>
      <c r="R19" s="8"/>
      <c r="V19" s="10"/>
      <c r="W19" s="10"/>
      <c r="X19" s="10"/>
      <c r="Y19" s="10"/>
      <c r="Z19" s="10"/>
      <c r="AA19" s="10"/>
    </row>
    <row r="20" spans="1:27" x14ac:dyDescent="0.25">
      <c r="A20" s="5" t="s">
        <v>21</v>
      </c>
      <c r="B20" s="48">
        <v>1035</v>
      </c>
      <c r="C20" s="53">
        <v>100</v>
      </c>
      <c r="D20" s="11">
        <v>493</v>
      </c>
      <c r="E20" s="16">
        <f t="shared" si="0"/>
        <v>47.632850241545896</v>
      </c>
      <c r="F20" s="13">
        <v>486</v>
      </c>
      <c r="G20" s="16">
        <f t="shared" si="1"/>
        <v>46.956521739130437</v>
      </c>
      <c r="H20" s="20" t="s">
        <v>49</v>
      </c>
      <c r="I20" s="20" t="s">
        <v>49</v>
      </c>
      <c r="J20" s="13">
        <v>13</v>
      </c>
      <c r="K20" s="16">
        <f t="shared" si="2"/>
        <v>1.2560386473429952</v>
      </c>
      <c r="L20" s="17">
        <v>38</v>
      </c>
      <c r="M20" s="16">
        <f t="shared" si="3"/>
        <v>3.6714975845410627</v>
      </c>
      <c r="N20" s="14" t="s">
        <v>49</v>
      </c>
      <c r="O20" s="18" t="s">
        <v>49</v>
      </c>
      <c r="P20" s="10"/>
      <c r="Q20" s="10"/>
      <c r="R20" s="8"/>
      <c r="V20" s="10"/>
      <c r="W20" s="10"/>
      <c r="X20" s="10"/>
      <c r="Y20" s="10"/>
      <c r="Z20" s="10"/>
      <c r="AA20" s="10"/>
    </row>
    <row r="21" spans="1:27" x14ac:dyDescent="0.25">
      <c r="A21" s="5" t="s">
        <v>22</v>
      </c>
      <c r="B21" s="48">
        <v>67419</v>
      </c>
      <c r="C21" s="53">
        <v>100</v>
      </c>
      <c r="D21" s="11">
        <v>25539</v>
      </c>
      <c r="E21" s="16">
        <f t="shared" si="0"/>
        <v>37.881012770880609</v>
      </c>
      <c r="F21" s="13">
        <v>36794</v>
      </c>
      <c r="G21" s="16">
        <f t="shared" si="1"/>
        <v>54.575119773357663</v>
      </c>
      <c r="H21" s="14">
        <v>17</v>
      </c>
      <c r="I21" s="51">
        <f>+H21/B21*100</f>
        <v>2.5215443717646363E-2</v>
      </c>
      <c r="J21" s="13">
        <v>2919</v>
      </c>
      <c r="K21" s="16">
        <f t="shared" si="2"/>
        <v>4.3296400124593957</v>
      </c>
      <c r="L21" s="17">
        <v>1827</v>
      </c>
      <c r="M21" s="16">
        <f t="shared" si="3"/>
        <v>2.7099185689494059</v>
      </c>
      <c r="N21" s="13">
        <v>323</v>
      </c>
      <c r="O21" s="18">
        <f t="shared" si="4"/>
        <v>0.47909343063528087</v>
      </c>
      <c r="P21" s="10"/>
      <c r="Q21" s="9"/>
      <c r="R21" s="8"/>
      <c r="V21" s="10"/>
      <c r="W21" s="10"/>
      <c r="X21" s="10"/>
      <c r="Y21" s="10"/>
      <c r="Z21" s="10"/>
      <c r="AA21" s="10"/>
    </row>
    <row r="22" spans="1:27" x14ac:dyDescent="0.25">
      <c r="A22" s="5" t="s">
        <v>23</v>
      </c>
      <c r="B22" s="48">
        <v>9158</v>
      </c>
      <c r="C22" s="53">
        <v>100</v>
      </c>
      <c r="D22" s="11">
        <v>3452</v>
      </c>
      <c r="E22" s="16">
        <f t="shared" si="0"/>
        <v>37.693819611268836</v>
      </c>
      <c r="F22" s="13">
        <v>5242</v>
      </c>
      <c r="G22" s="16">
        <f t="shared" si="1"/>
        <v>57.239571958943003</v>
      </c>
      <c r="H22" s="20" t="s">
        <v>39</v>
      </c>
      <c r="I22" s="20" t="s">
        <v>39</v>
      </c>
      <c r="J22" s="13">
        <v>181</v>
      </c>
      <c r="K22" s="16">
        <f t="shared" si="2"/>
        <v>1.9764140642061583</v>
      </c>
      <c r="L22" s="17">
        <v>239</v>
      </c>
      <c r="M22" s="16">
        <f t="shared" si="3"/>
        <v>2.6097401179296789</v>
      </c>
      <c r="N22" s="13">
        <v>44</v>
      </c>
      <c r="O22" s="18">
        <f t="shared" si="4"/>
        <v>0.48045424765232586</v>
      </c>
      <c r="P22" s="10"/>
      <c r="Q22" s="10"/>
      <c r="R22" s="8"/>
      <c r="V22" s="10"/>
      <c r="W22" s="10"/>
      <c r="X22" s="10"/>
      <c r="Y22" s="10"/>
      <c r="Z22" s="10"/>
      <c r="AA22" s="10"/>
    </row>
    <row r="23" spans="1:27" x14ac:dyDescent="0.25">
      <c r="A23" s="5" t="s">
        <v>24</v>
      </c>
      <c r="B23" s="48">
        <v>756</v>
      </c>
      <c r="C23" s="53">
        <v>100</v>
      </c>
      <c r="D23" s="11">
        <v>366</v>
      </c>
      <c r="E23" s="16">
        <f t="shared" si="0"/>
        <v>48.412698412698411</v>
      </c>
      <c r="F23" s="13">
        <v>332</v>
      </c>
      <c r="G23" s="16">
        <f t="shared" si="1"/>
        <v>43.915343915343911</v>
      </c>
      <c r="H23" s="20" t="s">
        <v>49</v>
      </c>
      <c r="I23" s="20" t="s">
        <v>49</v>
      </c>
      <c r="J23" s="13">
        <v>25</v>
      </c>
      <c r="K23" s="16">
        <f t="shared" si="2"/>
        <v>3.3068783068783065</v>
      </c>
      <c r="L23" s="17">
        <v>30</v>
      </c>
      <c r="M23" s="16">
        <f t="shared" si="3"/>
        <v>3.9682539682539679</v>
      </c>
      <c r="N23" s="14" t="s">
        <v>49</v>
      </c>
      <c r="O23" s="18" t="s">
        <v>49</v>
      </c>
      <c r="P23" s="10"/>
      <c r="Q23" s="10"/>
      <c r="R23" s="8"/>
      <c r="V23" s="10"/>
      <c r="W23" s="10"/>
      <c r="X23" s="10"/>
      <c r="Y23" s="10"/>
      <c r="Z23" s="10"/>
      <c r="AA23" s="10"/>
    </row>
    <row r="24" spans="1:27" x14ac:dyDescent="0.25">
      <c r="A24" s="5" t="s">
        <v>25</v>
      </c>
      <c r="B24" s="48">
        <v>6335</v>
      </c>
      <c r="C24" s="53">
        <v>100</v>
      </c>
      <c r="D24" s="11">
        <v>2263</v>
      </c>
      <c r="E24" s="16">
        <f t="shared" si="0"/>
        <v>35.722178374112076</v>
      </c>
      <c r="F24" s="13">
        <v>3574</v>
      </c>
      <c r="G24" s="16">
        <f t="shared" si="1"/>
        <v>56.416732438831886</v>
      </c>
      <c r="H24" s="14" t="s">
        <v>49</v>
      </c>
      <c r="I24" s="14" t="s">
        <v>49</v>
      </c>
      <c r="J24" s="13">
        <v>289</v>
      </c>
      <c r="K24" s="16">
        <f t="shared" si="2"/>
        <v>4.5619573796369375</v>
      </c>
      <c r="L24" s="17">
        <v>193</v>
      </c>
      <c r="M24" s="16">
        <f t="shared" si="3"/>
        <v>3.0465666929755328</v>
      </c>
      <c r="N24" s="14" t="s">
        <v>49</v>
      </c>
      <c r="O24" s="18" t="s">
        <v>49</v>
      </c>
      <c r="P24" s="10"/>
      <c r="Q24" s="9"/>
      <c r="R24" s="8"/>
      <c r="V24" s="10"/>
      <c r="W24" s="10"/>
      <c r="X24" s="10"/>
      <c r="Y24" s="10"/>
      <c r="Z24" s="10"/>
      <c r="AA24" s="10"/>
    </row>
    <row r="25" spans="1:27" x14ac:dyDescent="0.25">
      <c r="A25" s="5" t="s">
        <v>26</v>
      </c>
      <c r="B25" s="48">
        <v>5311</v>
      </c>
      <c r="C25" s="53">
        <v>100</v>
      </c>
      <c r="D25" s="11">
        <v>2063</v>
      </c>
      <c r="E25" s="16">
        <f t="shared" si="0"/>
        <v>38.843908868386364</v>
      </c>
      <c r="F25" s="13">
        <v>3003</v>
      </c>
      <c r="G25" s="16">
        <f t="shared" si="1"/>
        <v>56.543023912634162</v>
      </c>
      <c r="H25" s="20" t="s">
        <v>39</v>
      </c>
      <c r="I25" s="20" t="s">
        <v>39</v>
      </c>
      <c r="J25" s="13">
        <v>86</v>
      </c>
      <c r="K25" s="16">
        <f t="shared" si="2"/>
        <v>1.6192807380907552</v>
      </c>
      <c r="L25" s="17">
        <v>123</v>
      </c>
      <c r="M25" s="16">
        <f t="shared" si="3"/>
        <v>2.3159480323856148</v>
      </c>
      <c r="N25" s="13">
        <v>36</v>
      </c>
      <c r="O25" s="18">
        <f t="shared" si="4"/>
        <v>0.67783844850310671</v>
      </c>
      <c r="P25" s="10"/>
      <c r="Q25" s="10"/>
      <c r="R25" s="8"/>
      <c r="V25" s="10"/>
      <c r="W25" s="10"/>
      <c r="X25" s="10"/>
      <c r="Y25" s="10"/>
      <c r="Z25" s="10"/>
      <c r="AA25" s="10"/>
    </row>
    <row r="26" spans="1:27" x14ac:dyDescent="0.25">
      <c r="A26" s="5" t="s">
        <v>27</v>
      </c>
      <c r="B26" s="48">
        <v>8591</v>
      </c>
      <c r="C26" s="53">
        <v>100</v>
      </c>
      <c r="D26" s="11">
        <v>2732</v>
      </c>
      <c r="E26" s="16">
        <f t="shared" si="0"/>
        <v>31.800721685484813</v>
      </c>
      <c r="F26" s="13">
        <v>5379</v>
      </c>
      <c r="G26" s="16">
        <f t="shared" si="1"/>
        <v>62.61203585147247</v>
      </c>
      <c r="H26" s="20" t="s">
        <v>39</v>
      </c>
      <c r="I26" s="20" t="s">
        <v>39</v>
      </c>
      <c r="J26" s="13">
        <v>151</v>
      </c>
      <c r="K26" s="16">
        <f t="shared" si="2"/>
        <v>1.7576533581655218</v>
      </c>
      <c r="L26" s="17">
        <v>272</v>
      </c>
      <c r="M26" s="16">
        <f t="shared" si="3"/>
        <v>3.1661040623908741</v>
      </c>
      <c r="N26" s="14">
        <v>57</v>
      </c>
      <c r="O26" s="18">
        <f t="shared" si="4"/>
        <v>0.6634850424863229</v>
      </c>
      <c r="P26" s="10"/>
      <c r="Q26" s="10"/>
      <c r="R26" s="8"/>
      <c r="V26" s="10"/>
      <c r="W26" s="10"/>
      <c r="X26" s="10"/>
      <c r="Y26" s="10"/>
      <c r="Z26" s="10"/>
      <c r="AA26" s="10"/>
    </row>
    <row r="27" spans="1:27" x14ac:dyDescent="0.25">
      <c r="A27" s="5" t="s">
        <v>28</v>
      </c>
      <c r="B27" s="48">
        <v>1307</v>
      </c>
      <c r="C27" s="53">
        <v>100</v>
      </c>
      <c r="D27" s="11">
        <v>547</v>
      </c>
      <c r="E27" s="16">
        <f t="shared" si="0"/>
        <v>41.851568477429232</v>
      </c>
      <c r="F27" s="13">
        <v>642</v>
      </c>
      <c r="G27" s="16">
        <f t="shared" si="1"/>
        <v>49.120122417750572</v>
      </c>
      <c r="H27" s="20" t="s">
        <v>39</v>
      </c>
      <c r="I27" s="20" t="s">
        <v>39</v>
      </c>
      <c r="J27" s="13">
        <v>44</v>
      </c>
      <c r="K27" s="16">
        <f t="shared" si="2"/>
        <v>3.366488140780413</v>
      </c>
      <c r="L27" s="17">
        <v>56</v>
      </c>
      <c r="M27" s="16">
        <f t="shared" si="3"/>
        <v>4.2846212700841626</v>
      </c>
      <c r="N27" s="13">
        <v>18</v>
      </c>
      <c r="O27" s="18">
        <f t="shared" si="4"/>
        <v>1.3771996939556235</v>
      </c>
      <c r="P27" s="10"/>
      <c r="Q27" s="10"/>
      <c r="R27" s="8"/>
      <c r="V27" s="10"/>
      <c r="W27" s="10"/>
      <c r="X27" s="10"/>
      <c r="Y27" s="10"/>
      <c r="Z27" s="10"/>
      <c r="AA27" s="10"/>
    </row>
    <row r="28" spans="1:27" ht="15.75" thickBot="1" x14ac:dyDescent="0.3">
      <c r="A28" s="6" t="s">
        <v>29</v>
      </c>
      <c r="B28" s="49">
        <v>6669</v>
      </c>
      <c r="C28" s="54">
        <v>100</v>
      </c>
      <c r="D28" s="22">
        <v>2510</v>
      </c>
      <c r="E28" s="25">
        <f t="shared" si="0"/>
        <v>37.636827110511319</v>
      </c>
      <c r="F28" s="24">
        <v>3686</v>
      </c>
      <c r="G28" s="25">
        <f t="shared" si="1"/>
        <v>55.270655270655269</v>
      </c>
      <c r="H28" s="24" t="s">
        <v>39</v>
      </c>
      <c r="I28" s="24" t="s">
        <v>39</v>
      </c>
      <c r="J28" s="24">
        <v>246</v>
      </c>
      <c r="K28" s="25">
        <f t="shared" si="2"/>
        <v>3.6887089518668468</v>
      </c>
      <c r="L28" s="26">
        <v>202</v>
      </c>
      <c r="M28" s="25">
        <f t="shared" si="3"/>
        <v>3.0289398710451341</v>
      </c>
      <c r="N28" s="24">
        <v>25</v>
      </c>
      <c r="O28" s="27">
        <f t="shared" si="4"/>
        <v>0.37486879592142752</v>
      </c>
      <c r="P28" s="10"/>
      <c r="Q28" s="10"/>
      <c r="R28" s="8"/>
      <c r="V28" s="10"/>
      <c r="W28" s="10"/>
      <c r="X28" s="10"/>
      <c r="Y28" s="10"/>
      <c r="Z28" s="10"/>
      <c r="AA28" s="10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1A46-E67B-4178-916D-FE6E3096CB23}">
  <dimension ref="A1:R11"/>
  <sheetViews>
    <sheetView workbookViewId="0"/>
  </sheetViews>
  <sheetFormatPr defaultRowHeight="15" x14ac:dyDescent="0.25"/>
  <sheetData>
    <row r="1" spans="1:18" s="1" customFormat="1" ht="22.5" customHeight="1" thickBot="1" x14ac:dyDescent="0.3">
      <c r="A1" s="28" t="s">
        <v>68</v>
      </c>
    </row>
    <row r="2" spans="1:18" ht="45.75" thickBot="1" x14ac:dyDescent="0.3">
      <c r="A2" s="55" t="s">
        <v>30</v>
      </c>
      <c r="B2" s="30" t="s">
        <v>1</v>
      </c>
      <c r="C2" s="31" t="s">
        <v>2</v>
      </c>
      <c r="D2" s="32" t="s">
        <v>44</v>
      </c>
      <c r="E2" s="33" t="s">
        <v>2</v>
      </c>
      <c r="F2" s="29" t="s">
        <v>50</v>
      </c>
      <c r="G2" s="33" t="s">
        <v>2</v>
      </c>
      <c r="H2" s="34" t="s">
        <v>46</v>
      </c>
      <c r="I2" s="35" t="s">
        <v>2</v>
      </c>
      <c r="J2" s="32" t="s">
        <v>47</v>
      </c>
      <c r="K2" s="33" t="s">
        <v>2</v>
      </c>
      <c r="L2" s="32" t="s">
        <v>48</v>
      </c>
      <c r="M2" s="33" t="s">
        <v>2</v>
      </c>
      <c r="N2" s="32" t="s">
        <v>3</v>
      </c>
      <c r="O2" s="33" t="s">
        <v>2</v>
      </c>
    </row>
    <row r="3" spans="1:18" ht="15.75" thickBot="1" x14ac:dyDescent="0.3">
      <c r="A3" s="38" t="s">
        <v>4</v>
      </c>
      <c r="B3" s="47">
        <v>262653</v>
      </c>
      <c r="C3" s="52">
        <v>100</v>
      </c>
      <c r="D3" s="39">
        <v>72176</v>
      </c>
      <c r="E3" s="50">
        <f>+D3/B3*100</f>
        <v>27.479602365097676</v>
      </c>
      <c r="F3" s="41">
        <v>134465</v>
      </c>
      <c r="G3" s="50">
        <f>+F3/B3*100</f>
        <v>51.194922578459035</v>
      </c>
      <c r="H3" s="42">
        <v>55</v>
      </c>
      <c r="I3" s="43">
        <f>+H3/B3*100</f>
        <v>2.0940175821330804E-2</v>
      </c>
      <c r="J3" s="42">
        <v>13856</v>
      </c>
      <c r="K3" s="44">
        <f>+J3/B3*100</f>
        <v>5.2754013850974477</v>
      </c>
      <c r="L3" s="45">
        <v>40848</v>
      </c>
      <c r="M3" s="44">
        <f>+L3/B3*100</f>
        <v>15.552078217267651</v>
      </c>
      <c r="N3" s="42">
        <v>1253</v>
      </c>
      <c r="O3" s="46">
        <f>+N3/B3*100</f>
        <v>0.47705527825686367</v>
      </c>
      <c r="P3" s="3"/>
      <c r="Q3" s="4"/>
      <c r="R3" s="2"/>
    </row>
    <row r="4" spans="1:18" x14ac:dyDescent="0.25">
      <c r="A4" s="5" t="s">
        <v>31</v>
      </c>
      <c r="B4" s="48">
        <v>16818</v>
      </c>
      <c r="C4" s="53">
        <v>100</v>
      </c>
      <c r="D4" s="11">
        <v>16191</v>
      </c>
      <c r="E4" s="16">
        <f t="shared" ref="E4:E11" si="0">+D4/B4*100</f>
        <v>96.271851587584734</v>
      </c>
      <c r="F4" s="13">
        <v>264</v>
      </c>
      <c r="G4" s="16">
        <f t="shared" ref="G4:G11" si="1">+F4/B4*100</f>
        <v>1.5697466999643239</v>
      </c>
      <c r="H4" s="14" t="s">
        <v>49</v>
      </c>
      <c r="I4" s="14" t="s">
        <v>49</v>
      </c>
      <c r="J4" s="15">
        <v>10</v>
      </c>
      <c r="K4" s="16">
        <f t="shared" ref="K4:K11" si="2">+J4/B4*100</f>
        <v>5.9460102271375909E-2</v>
      </c>
      <c r="L4" s="17" t="s">
        <v>49</v>
      </c>
      <c r="M4" s="16" t="s">
        <v>49</v>
      </c>
      <c r="N4" s="14">
        <v>351</v>
      </c>
      <c r="O4" s="18">
        <f t="shared" ref="O4:O11" si="3">+N4/B4*100</f>
        <v>2.0870495897252943</v>
      </c>
      <c r="P4" s="3"/>
      <c r="Q4" s="4"/>
      <c r="R4" s="2"/>
    </row>
    <row r="5" spans="1:18" x14ac:dyDescent="0.25">
      <c r="A5" s="5" t="s">
        <v>32</v>
      </c>
      <c r="B5" s="48">
        <v>35945</v>
      </c>
      <c r="C5" s="53">
        <v>100</v>
      </c>
      <c r="D5" s="11">
        <v>24687</v>
      </c>
      <c r="E5" s="16">
        <f t="shared" si="0"/>
        <v>68.679927667269439</v>
      </c>
      <c r="F5" s="13">
        <v>10533</v>
      </c>
      <c r="G5" s="16">
        <f t="shared" si="1"/>
        <v>29.303101961329808</v>
      </c>
      <c r="H5" s="13" t="s">
        <v>49</v>
      </c>
      <c r="I5" s="19" t="s">
        <v>49</v>
      </c>
      <c r="J5" s="13">
        <v>462</v>
      </c>
      <c r="K5" s="16">
        <f t="shared" si="2"/>
        <v>1.285296981499513</v>
      </c>
      <c r="L5" s="17" t="s">
        <v>49</v>
      </c>
      <c r="M5" s="16" t="s">
        <v>49</v>
      </c>
      <c r="N5" s="13">
        <v>222</v>
      </c>
      <c r="O5" s="18">
        <f t="shared" si="3"/>
        <v>0.61761023786340241</v>
      </c>
      <c r="P5" s="3"/>
      <c r="Q5" s="4"/>
      <c r="R5" s="2"/>
    </row>
    <row r="6" spans="1:18" x14ac:dyDescent="0.25">
      <c r="A6" s="5" t="s">
        <v>33</v>
      </c>
      <c r="B6" s="48">
        <v>44565</v>
      </c>
      <c r="C6" s="53">
        <v>100</v>
      </c>
      <c r="D6" s="11">
        <v>12271</v>
      </c>
      <c r="E6" s="16">
        <f t="shared" si="0"/>
        <v>27.535061146639737</v>
      </c>
      <c r="F6" s="13">
        <v>29439</v>
      </c>
      <c r="G6" s="16">
        <f t="shared" si="1"/>
        <v>66.058566139347022</v>
      </c>
      <c r="H6" s="20">
        <v>31</v>
      </c>
      <c r="I6" s="59">
        <f t="shared" ref="I6:I7" si="4">+H6/B6*100</f>
        <v>6.9561314933243579E-2</v>
      </c>
      <c r="J6" s="13">
        <v>2303</v>
      </c>
      <c r="K6" s="16">
        <f t="shared" si="2"/>
        <v>5.1677325255245146</v>
      </c>
      <c r="L6" s="17">
        <v>290</v>
      </c>
      <c r="M6" s="16">
        <f t="shared" ref="M6:M11" si="5">+L6/B6*100</f>
        <v>0.65073488163356896</v>
      </c>
      <c r="N6" s="13">
        <v>231</v>
      </c>
      <c r="O6" s="18">
        <f t="shared" si="3"/>
        <v>0.51834399192191183</v>
      </c>
      <c r="P6" s="3"/>
      <c r="Q6" s="4"/>
      <c r="R6" s="2"/>
    </row>
    <row r="7" spans="1:18" x14ac:dyDescent="0.25">
      <c r="A7" s="5" t="s">
        <v>34</v>
      </c>
      <c r="B7" s="48">
        <v>44816</v>
      </c>
      <c r="C7" s="53">
        <v>100</v>
      </c>
      <c r="D7" s="11">
        <v>7826</v>
      </c>
      <c r="E7" s="16">
        <f t="shared" si="0"/>
        <v>17.462513388075688</v>
      </c>
      <c r="F7" s="13">
        <v>31716</v>
      </c>
      <c r="G7" s="16">
        <f t="shared" si="1"/>
        <v>70.769368082827569</v>
      </c>
      <c r="H7" s="20">
        <v>11</v>
      </c>
      <c r="I7" s="59">
        <f t="shared" si="4"/>
        <v>2.4544805426633346E-2</v>
      </c>
      <c r="J7" s="13">
        <v>3742</v>
      </c>
      <c r="K7" s="16">
        <f t="shared" si="2"/>
        <v>8.3496965369510878</v>
      </c>
      <c r="L7" s="17">
        <v>1350</v>
      </c>
      <c r="M7" s="16">
        <f t="shared" si="5"/>
        <v>3.0123170296322743</v>
      </c>
      <c r="N7" s="13">
        <v>171</v>
      </c>
      <c r="O7" s="18">
        <f t="shared" si="3"/>
        <v>0.38156015708675473</v>
      </c>
      <c r="P7" s="3"/>
      <c r="Q7" s="4"/>
      <c r="R7" s="2"/>
    </row>
    <row r="8" spans="1:18" x14ac:dyDescent="0.25">
      <c r="A8" s="5" t="s">
        <v>35</v>
      </c>
      <c r="B8" s="48">
        <v>40730</v>
      </c>
      <c r="C8" s="53">
        <v>100</v>
      </c>
      <c r="D8" s="11">
        <v>5265</v>
      </c>
      <c r="E8" s="16">
        <f t="shared" si="0"/>
        <v>12.926589737294378</v>
      </c>
      <c r="F8" s="13">
        <v>27726</v>
      </c>
      <c r="G8" s="16">
        <f t="shared" si="1"/>
        <v>68.07267370488583</v>
      </c>
      <c r="H8" s="13" t="s">
        <v>49</v>
      </c>
      <c r="I8" s="19" t="s">
        <v>49</v>
      </c>
      <c r="J8" s="13">
        <v>3473</v>
      </c>
      <c r="K8" s="16">
        <f t="shared" si="2"/>
        <v>8.5268843604222937</v>
      </c>
      <c r="L8" s="17">
        <v>4149</v>
      </c>
      <c r="M8" s="16">
        <f t="shared" si="5"/>
        <v>10.186594647679843</v>
      </c>
      <c r="N8" s="13" t="s">
        <v>49</v>
      </c>
      <c r="O8" s="18" t="s">
        <v>49</v>
      </c>
      <c r="P8" s="3"/>
      <c r="Q8" s="4"/>
      <c r="R8" s="2"/>
    </row>
    <row r="9" spans="1:18" x14ac:dyDescent="0.25">
      <c r="A9" s="5" t="s">
        <v>36</v>
      </c>
      <c r="B9" s="48">
        <v>40193</v>
      </c>
      <c r="C9" s="53">
        <v>100</v>
      </c>
      <c r="D9" s="11">
        <v>3438</v>
      </c>
      <c r="E9" s="16">
        <f t="shared" si="0"/>
        <v>8.5537282611399998</v>
      </c>
      <c r="F9" s="13">
        <v>23396</v>
      </c>
      <c r="G9" s="16">
        <f t="shared" si="1"/>
        <v>58.209140895180752</v>
      </c>
      <c r="H9" s="20" t="s">
        <v>49</v>
      </c>
      <c r="I9" s="20" t="s">
        <v>49</v>
      </c>
      <c r="J9" s="13">
        <v>2489</v>
      </c>
      <c r="K9" s="16">
        <f t="shared" si="2"/>
        <v>6.1926206055780852</v>
      </c>
      <c r="L9" s="17">
        <v>10789</v>
      </c>
      <c r="M9" s="16">
        <f t="shared" si="5"/>
        <v>26.842982608911996</v>
      </c>
      <c r="N9" s="14" t="s">
        <v>49</v>
      </c>
      <c r="O9" s="18" t="s">
        <v>49</v>
      </c>
      <c r="P9" s="3"/>
      <c r="Q9" s="4"/>
      <c r="R9" s="2"/>
    </row>
    <row r="10" spans="1:18" x14ac:dyDescent="0.25">
      <c r="A10" s="5" t="s">
        <v>37</v>
      </c>
      <c r="B10" s="48">
        <v>26855</v>
      </c>
      <c r="C10" s="53">
        <v>100</v>
      </c>
      <c r="D10" s="11">
        <v>1717</v>
      </c>
      <c r="E10" s="16">
        <f t="shared" si="0"/>
        <v>6.3935952336622606</v>
      </c>
      <c r="F10" s="13">
        <v>9752</v>
      </c>
      <c r="G10" s="16">
        <f t="shared" si="1"/>
        <v>36.313535654440514</v>
      </c>
      <c r="H10" s="20" t="s">
        <v>39</v>
      </c>
      <c r="I10" s="20" t="s">
        <v>39</v>
      </c>
      <c r="J10" s="13">
        <v>1053</v>
      </c>
      <c r="K10" s="16">
        <f t="shared" si="2"/>
        <v>3.9210575311859985</v>
      </c>
      <c r="L10" s="17">
        <v>14281</v>
      </c>
      <c r="M10" s="16">
        <f t="shared" si="5"/>
        <v>53.178179110035373</v>
      </c>
      <c r="N10" s="13">
        <v>52</v>
      </c>
      <c r="O10" s="18">
        <f t="shared" si="3"/>
        <v>0.19363247067585179</v>
      </c>
      <c r="P10" s="3"/>
      <c r="R10" s="2"/>
    </row>
    <row r="11" spans="1:18" ht="15.75" thickBot="1" x14ac:dyDescent="0.3">
      <c r="A11" s="6" t="s">
        <v>38</v>
      </c>
      <c r="B11" s="49">
        <v>12731</v>
      </c>
      <c r="C11" s="54">
        <v>100</v>
      </c>
      <c r="D11" s="22">
        <v>781</v>
      </c>
      <c r="E11" s="25">
        <f t="shared" si="0"/>
        <v>6.134632000628387</v>
      </c>
      <c r="F11" s="24">
        <v>1639</v>
      </c>
      <c r="G11" s="25">
        <f t="shared" si="1"/>
        <v>12.874086874558166</v>
      </c>
      <c r="H11" s="56" t="s">
        <v>39</v>
      </c>
      <c r="I11" s="56" t="s">
        <v>39</v>
      </c>
      <c r="J11" s="57">
        <v>324</v>
      </c>
      <c r="K11" s="25">
        <f t="shared" si="2"/>
        <v>2.5449689733720837</v>
      </c>
      <c r="L11" s="26">
        <v>9955</v>
      </c>
      <c r="M11" s="25">
        <f t="shared" si="5"/>
        <v>78.194957191108315</v>
      </c>
      <c r="N11" s="58">
        <v>32</v>
      </c>
      <c r="O11" s="27">
        <f t="shared" si="3"/>
        <v>0.25135496033304533</v>
      </c>
      <c r="P11" s="3"/>
      <c r="R1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99C5-A956-4209-A96E-32A29119B27A}">
  <dimension ref="A1:T12"/>
  <sheetViews>
    <sheetView workbookViewId="0"/>
  </sheetViews>
  <sheetFormatPr defaultRowHeight="15" x14ac:dyDescent="0.25"/>
  <cols>
    <col min="1" max="1" width="10.28515625" customWidth="1"/>
    <col min="4" max="4" width="10.42578125" customWidth="1"/>
    <col min="6" max="6" width="10.85546875" customWidth="1"/>
    <col min="10" max="10" width="10.85546875" customWidth="1"/>
    <col min="12" max="12" width="10.7109375" customWidth="1"/>
    <col min="14" max="14" width="10.7109375" customWidth="1"/>
  </cols>
  <sheetData>
    <row r="1" spans="1:20" s="1" customFormat="1" ht="22.5" customHeight="1" thickBot="1" x14ac:dyDescent="0.3">
      <c r="A1" s="28" t="s">
        <v>69</v>
      </c>
      <c r="B1" s="60"/>
      <c r="C1" s="60"/>
      <c r="D1" s="60"/>
      <c r="E1" s="60"/>
      <c r="F1" s="60"/>
      <c r="G1" s="60"/>
      <c r="H1" s="60"/>
      <c r="I1" s="60"/>
    </row>
    <row r="2" spans="1:20" ht="45.75" thickBot="1" x14ac:dyDescent="0.3">
      <c r="A2" s="55" t="s">
        <v>30</v>
      </c>
      <c r="B2" s="30" t="s">
        <v>1</v>
      </c>
      <c r="C2" s="31" t="s">
        <v>2</v>
      </c>
      <c r="D2" s="32" t="s">
        <v>44</v>
      </c>
      <c r="E2" s="33" t="s">
        <v>2</v>
      </c>
      <c r="F2" s="29" t="s">
        <v>50</v>
      </c>
      <c r="G2" s="33" t="s">
        <v>2</v>
      </c>
      <c r="H2" s="34" t="s">
        <v>46</v>
      </c>
      <c r="I2" s="35" t="s">
        <v>2</v>
      </c>
      <c r="J2" s="32" t="s">
        <v>47</v>
      </c>
      <c r="K2" s="33" t="s">
        <v>2</v>
      </c>
      <c r="L2" s="32" t="s">
        <v>48</v>
      </c>
      <c r="M2" s="33" t="s">
        <v>2</v>
      </c>
      <c r="N2" s="32" t="s">
        <v>3</v>
      </c>
      <c r="O2" s="33" t="s">
        <v>2</v>
      </c>
    </row>
    <row r="3" spans="1:20" ht="15.75" thickBot="1" x14ac:dyDescent="0.3">
      <c r="A3" s="38" t="s">
        <v>4</v>
      </c>
      <c r="B3" s="47">
        <v>248536</v>
      </c>
      <c r="C3" s="52">
        <v>100</v>
      </c>
      <c r="D3" s="39">
        <v>94852</v>
      </c>
      <c r="E3" s="50">
        <f>+D3/B3*100</f>
        <v>38.164290082724435</v>
      </c>
      <c r="F3" s="41">
        <v>135023</v>
      </c>
      <c r="G3" s="50">
        <f>+F3/B3*100</f>
        <v>54.327340908359353</v>
      </c>
      <c r="H3" s="42">
        <v>41</v>
      </c>
      <c r="I3" s="43">
        <f>+H3/B3*100</f>
        <v>1.6496604113689767E-2</v>
      </c>
      <c r="J3" s="42">
        <v>9368</v>
      </c>
      <c r="K3" s="44">
        <f>+J3/B3*100</f>
        <v>3.7692728618791644</v>
      </c>
      <c r="L3" s="45">
        <v>7963</v>
      </c>
      <c r="M3" s="44">
        <f>+L3/B3*100</f>
        <v>3.2039624038368686</v>
      </c>
      <c r="N3" s="42">
        <v>1289</v>
      </c>
      <c r="O3" s="46">
        <f>+N3/B3*100</f>
        <v>0.51863713908649056</v>
      </c>
      <c r="P3" s="10"/>
      <c r="Q3" s="4"/>
      <c r="R3" s="2"/>
      <c r="T3" s="2"/>
    </row>
    <row r="4" spans="1:20" x14ac:dyDescent="0.25">
      <c r="A4" s="5" t="s">
        <v>31</v>
      </c>
      <c r="B4" s="48">
        <v>18432</v>
      </c>
      <c r="C4" s="53">
        <v>100</v>
      </c>
      <c r="D4" s="11">
        <v>17968</v>
      </c>
      <c r="E4" s="16">
        <f t="shared" ref="E4:E11" si="0">+D4/B4*100</f>
        <v>97.482638888888886</v>
      </c>
      <c r="F4" s="13">
        <v>85</v>
      </c>
      <c r="G4" s="16">
        <f t="shared" ref="G4:G11" si="1">+F4/B4*100</f>
        <v>0.4611545138888889</v>
      </c>
      <c r="H4" s="14" t="s">
        <v>39</v>
      </c>
      <c r="I4" s="14" t="s">
        <v>39</v>
      </c>
      <c r="J4" s="15" t="s">
        <v>49</v>
      </c>
      <c r="K4" s="16" t="s">
        <v>49</v>
      </c>
      <c r="L4" s="17" t="s">
        <v>49</v>
      </c>
      <c r="M4" s="16" t="s">
        <v>49</v>
      </c>
      <c r="N4" s="14">
        <v>377</v>
      </c>
      <c r="O4" s="18">
        <f t="shared" ref="O4:O10" si="2">+N4/B4*100</f>
        <v>2.0453559027777777</v>
      </c>
      <c r="P4" s="10"/>
      <c r="R4" s="2"/>
      <c r="T4" s="2"/>
    </row>
    <row r="5" spans="1:20" x14ac:dyDescent="0.25">
      <c r="A5" s="5" t="s">
        <v>32</v>
      </c>
      <c r="B5" s="48">
        <v>37563</v>
      </c>
      <c r="C5" s="53">
        <v>100</v>
      </c>
      <c r="D5" s="11">
        <v>31844</v>
      </c>
      <c r="E5" s="16">
        <f t="shared" si="0"/>
        <v>84.774911482043507</v>
      </c>
      <c r="F5" s="13">
        <v>5294</v>
      </c>
      <c r="G5" s="16">
        <f t="shared" si="1"/>
        <v>14.093655991268003</v>
      </c>
      <c r="H5" s="13" t="s">
        <v>49</v>
      </c>
      <c r="I5" s="19" t="s">
        <v>49</v>
      </c>
      <c r="J5" s="13">
        <v>180</v>
      </c>
      <c r="K5" s="16">
        <f t="shared" ref="K5:K10" si="3">+J5/B5*100</f>
        <v>0.47919495247983385</v>
      </c>
      <c r="L5" s="17" t="s">
        <v>49</v>
      </c>
      <c r="M5" s="16" t="s">
        <v>49</v>
      </c>
      <c r="N5" s="13">
        <v>222</v>
      </c>
      <c r="O5" s="18">
        <f t="shared" si="2"/>
        <v>0.59100710805846179</v>
      </c>
      <c r="P5" s="10"/>
      <c r="Q5" s="4"/>
      <c r="R5" s="2"/>
      <c r="T5" s="2"/>
    </row>
    <row r="6" spans="1:20" x14ac:dyDescent="0.25">
      <c r="A6" s="5" t="s">
        <v>33</v>
      </c>
      <c r="B6" s="48">
        <v>44228</v>
      </c>
      <c r="C6" s="53">
        <v>100</v>
      </c>
      <c r="D6" s="11">
        <v>19536</v>
      </c>
      <c r="E6" s="16">
        <f t="shared" si="0"/>
        <v>44.171113321877542</v>
      </c>
      <c r="F6" s="13">
        <v>23182</v>
      </c>
      <c r="G6" s="16">
        <f t="shared" si="1"/>
        <v>52.414759880618611</v>
      </c>
      <c r="H6" s="20">
        <v>15</v>
      </c>
      <c r="I6" s="59">
        <f t="shared" ref="I6" si="4">+H6/B6*100</f>
        <v>3.3915166862620964E-2</v>
      </c>
      <c r="J6" s="13">
        <v>1248</v>
      </c>
      <c r="K6" s="16">
        <f t="shared" si="3"/>
        <v>2.8217418829700645</v>
      </c>
      <c r="L6" s="17">
        <v>48</v>
      </c>
      <c r="M6" s="16">
        <f t="shared" ref="M6:M11" si="5">+L6/B6*100</f>
        <v>0.10852853396038709</v>
      </c>
      <c r="N6" s="13">
        <v>199</v>
      </c>
      <c r="O6" s="18">
        <f t="shared" si="2"/>
        <v>0.44994121371077145</v>
      </c>
      <c r="P6" s="10"/>
      <c r="Q6" s="4"/>
      <c r="R6" s="2"/>
      <c r="T6" s="2"/>
    </row>
    <row r="7" spans="1:20" x14ac:dyDescent="0.25">
      <c r="A7" s="5" t="s">
        <v>34</v>
      </c>
      <c r="B7" s="48">
        <v>43404</v>
      </c>
      <c r="C7" s="53">
        <v>100</v>
      </c>
      <c r="D7" s="11">
        <v>11642</v>
      </c>
      <c r="E7" s="16">
        <f t="shared" si="0"/>
        <v>26.822412680858911</v>
      </c>
      <c r="F7" s="13">
        <v>28837</v>
      </c>
      <c r="G7" s="16">
        <f t="shared" si="1"/>
        <v>66.438577089669167</v>
      </c>
      <c r="H7" s="20" t="s">
        <v>49</v>
      </c>
      <c r="I7" s="59" t="s">
        <v>49</v>
      </c>
      <c r="J7" s="13">
        <v>2517</v>
      </c>
      <c r="K7" s="16">
        <f t="shared" si="3"/>
        <v>5.7990047000276466</v>
      </c>
      <c r="L7" s="17">
        <v>199</v>
      </c>
      <c r="M7" s="16">
        <f t="shared" si="5"/>
        <v>0.4584830891162105</v>
      </c>
      <c r="N7" s="13" t="s">
        <v>49</v>
      </c>
      <c r="O7" s="18" t="s">
        <v>49</v>
      </c>
      <c r="P7" s="10"/>
      <c r="Q7" s="4"/>
      <c r="R7" s="2"/>
      <c r="T7" s="2"/>
    </row>
    <row r="8" spans="1:20" x14ac:dyDescent="0.25">
      <c r="A8" s="5" t="s">
        <v>35</v>
      </c>
      <c r="B8" s="48">
        <v>39334</v>
      </c>
      <c r="C8" s="53">
        <v>100</v>
      </c>
      <c r="D8" s="11">
        <v>7658</v>
      </c>
      <c r="E8" s="16">
        <f t="shared" si="0"/>
        <v>19.469161539634921</v>
      </c>
      <c r="F8" s="13">
        <v>28269</v>
      </c>
      <c r="G8" s="16">
        <f t="shared" si="1"/>
        <v>71.869120862358258</v>
      </c>
      <c r="H8" s="13" t="s">
        <v>49</v>
      </c>
      <c r="I8" s="19" t="s">
        <v>49</v>
      </c>
      <c r="J8" s="13">
        <v>2629</v>
      </c>
      <c r="K8" s="16">
        <f t="shared" si="3"/>
        <v>6.6837850205928708</v>
      </c>
      <c r="L8" s="17">
        <v>635</v>
      </c>
      <c r="M8" s="16">
        <f t="shared" si="5"/>
        <v>1.6143794172980119</v>
      </c>
      <c r="N8" s="13" t="s">
        <v>49</v>
      </c>
      <c r="O8" s="18" t="s">
        <v>49</v>
      </c>
      <c r="P8" s="10"/>
      <c r="Q8" s="4"/>
      <c r="R8" s="2"/>
      <c r="T8" s="2"/>
    </row>
    <row r="9" spans="1:20" x14ac:dyDescent="0.25">
      <c r="A9" s="5" t="s">
        <v>36</v>
      </c>
      <c r="B9" s="48">
        <v>37384</v>
      </c>
      <c r="C9" s="53">
        <v>100</v>
      </c>
      <c r="D9" s="11">
        <v>4537</v>
      </c>
      <c r="E9" s="16">
        <f t="shared" si="0"/>
        <v>12.136208003423924</v>
      </c>
      <c r="F9" s="13">
        <v>28788</v>
      </c>
      <c r="G9" s="16">
        <f t="shared" si="1"/>
        <v>77.006205863470996</v>
      </c>
      <c r="H9" s="20" t="s">
        <v>49</v>
      </c>
      <c r="I9" s="20" t="s">
        <v>49</v>
      </c>
      <c r="J9" s="13">
        <v>1992</v>
      </c>
      <c r="K9" s="16">
        <f t="shared" si="3"/>
        <v>5.3284827733789859</v>
      </c>
      <c r="L9" s="17">
        <v>1965</v>
      </c>
      <c r="M9" s="16">
        <f t="shared" si="5"/>
        <v>5.2562593622940295</v>
      </c>
      <c r="N9" s="14" t="s">
        <v>49</v>
      </c>
      <c r="O9" s="18" t="s">
        <v>49</v>
      </c>
      <c r="P9" s="10"/>
      <c r="Q9" s="4"/>
      <c r="R9" s="2"/>
      <c r="T9" s="2"/>
    </row>
    <row r="10" spans="1:20" x14ac:dyDescent="0.25">
      <c r="A10" s="5" t="s">
        <v>37</v>
      </c>
      <c r="B10" s="48">
        <v>20531</v>
      </c>
      <c r="C10" s="53">
        <v>100</v>
      </c>
      <c r="D10" s="11">
        <v>1401</v>
      </c>
      <c r="E10" s="16">
        <f t="shared" si="0"/>
        <v>6.8238273829818326</v>
      </c>
      <c r="F10" s="13">
        <v>15716</v>
      </c>
      <c r="G10" s="16">
        <f t="shared" si="1"/>
        <v>76.547659636647026</v>
      </c>
      <c r="H10" s="20" t="s">
        <v>39</v>
      </c>
      <c r="I10" s="20" t="s">
        <v>39</v>
      </c>
      <c r="J10" s="13">
        <v>680</v>
      </c>
      <c r="K10" s="16">
        <f t="shared" si="3"/>
        <v>3.3120646826749791</v>
      </c>
      <c r="L10" s="17">
        <v>2700</v>
      </c>
      <c r="M10" s="16">
        <f t="shared" si="5"/>
        <v>13.15084506356242</v>
      </c>
      <c r="N10" s="13">
        <v>34</v>
      </c>
      <c r="O10" s="18">
        <f t="shared" si="2"/>
        <v>0.16560323413374897</v>
      </c>
      <c r="P10" s="10"/>
      <c r="R10" s="2"/>
      <c r="T10" s="2"/>
    </row>
    <row r="11" spans="1:20" ht="15.75" thickBot="1" x14ac:dyDescent="0.3">
      <c r="A11" s="6" t="s">
        <v>38</v>
      </c>
      <c r="B11" s="49">
        <v>7660</v>
      </c>
      <c r="C11" s="54">
        <v>100</v>
      </c>
      <c r="D11" s="22">
        <v>266</v>
      </c>
      <c r="E11" s="25">
        <f t="shared" si="0"/>
        <v>3.4725848563968666</v>
      </c>
      <c r="F11" s="24">
        <v>4852</v>
      </c>
      <c r="G11" s="25">
        <f t="shared" si="1"/>
        <v>63.342036553524807</v>
      </c>
      <c r="H11" s="56" t="s">
        <v>39</v>
      </c>
      <c r="I11" s="56" t="s">
        <v>39</v>
      </c>
      <c r="J11" s="57" t="s">
        <v>49</v>
      </c>
      <c r="K11" s="25" t="s">
        <v>49</v>
      </c>
      <c r="L11" s="26">
        <v>2410</v>
      </c>
      <c r="M11" s="25">
        <f t="shared" si="5"/>
        <v>31.462140992167104</v>
      </c>
      <c r="N11" s="58" t="s">
        <v>49</v>
      </c>
      <c r="O11" s="74" t="s">
        <v>49</v>
      </c>
      <c r="P11" s="10"/>
      <c r="R11" s="2"/>
      <c r="T11" s="2"/>
    </row>
    <row r="12" spans="1:20" x14ac:dyDescent="0.25">
      <c r="I12" s="7"/>
      <c r="J12" s="7"/>
      <c r="K12" s="7"/>
      <c r="L12" s="7"/>
      <c r="M12" s="7"/>
      <c r="N12" s="7"/>
      <c r="O12" s="7"/>
      <c r="P12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204C-9FD6-43FC-A067-11F376EC26CD}">
  <dimension ref="A1:AB29"/>
  <sheetViews>
    <sheetView workbookViewId="0">
      <selection activeCell="N23" sqref="N23"/>
    </sheetView>
  </sheetViews>
  <sheetFormatPr defaultRowHeight="15" x14ac:dyDescent="0.25"/>
  <cols>
    <col min="1" max="1" width="15.42578125" customWidth="1"/>
    <col min="2" max="2" width="12" customWidth="1"/>
    <col min="3" max="3" width="9.85546875" customWidth="1"/>
    <col min="4" max="4" width="12.28515625" customWidth="1"/>
    <col min="5" max="5" width="12.5703125" customWidth="1"/>
  </cols>
  <sheetData>
    <row r="1" spans="1:28" s="1" customFormat="1" ht="22.5" customHeight="1" thickBot="1" x14ac:dyDescent="0.3">
      <c r="A1" s="28" t="s">
        <v>51</v>
      </c>
    </row>
    <row r="2" spans="1:28" ht="21" customHeight="1" thickBot="1" x14ac:dyDescent="0.3">
      <c r="A2" s="99" t="s">
        <v>0</v>
      </c>
      <c r="B2" s="96" t="s">
        <v>43</v>
      </c>
      <c r="C2" s="97"/>
      <c r="D2" s="98"/>
      <c r="E2" s="93" t="s">
        <v>52</v>
      </c>
      <c r="F2" s="94"/>
      <c r="G2" s="94"/>
      <c r="H2" s="94"/>
      <c r="I2" s="94"/>
      <c r="J2" s="95"/>
    </row>
    <row r="3" spans="1:28" ht="15.75" thickBot="1" x14ac:dyDescent="0.3">
      <c r="A3" s="100"/>
      <c r="B3" s="62" t="s">
        <v>1</v>
      </c>
      <c r="C3" s="63" t="s">
        <v>41</v>
      </c>
      <c r="D3" s="64" t="s">
        <v>42</v>
      </c>
      <c r="E3" s="62" t="s">
        <v>1</v>
      </c>
      <c r="F3" s="66" t="s">
        <v>40</v>
      </c>
      <c r="G3" s="34" t="s">
        <v>41</v>
      </c>
      <c r="H3" s="65" t="s">
        <v>40</v>
      </c>
      <c r="I3" s="34" t="s">
        <v>42</v>
      </c>
      <c r="J3" s="65" t="s">
        <v>40</v>
      </c>
    </row>
    <row r="4" spans="1:28" ht="15.75" thickBot="1" x14ac:dyDescent="0.3">
      <c r="A4" s="38" t="s">
        <v>4</v>
      </c>
      <c r="B4" s="47">
        <v>511189</v>
      </c>
      <c r="C4" s="61">
        <v>262653</v>
      </c>
      <c r="D4" s="61">
        <v>248536</v>
      </c>
      <c r="E4" s="47">
        <v>16592</v>
      </c>
      <c r="F4" s="52">
        <f t="shared" ref="F4:F29" si="0">+E4/B4*100</f>
        <v>3.2457662430138359</v>
      </c>
      <c r="G4" s="89">
        <v>8304</v>
      </c>
      <c r="H4" s="90">
        <f t="shared" ref="H4:H29" si="1">+G4/C4*100</f>
        <v>3.1615858185514725</v>
      </c>
      <c r="I4" s="91">
        <v>8288</v>
      </c>
      <c r="J4" s="92">
        <f t="shared" ref="J4:J29" si="2">+I4/D4*100</f>
        <v>3.3347281681527021</v>
      </c>
      <c r="K4" s="37"/>
      <c r="L4" s="37"/>
      <c r="M4" s="37"/>
      <c r="N4" s="37"/>
      <c r="O4" s="37"/>
      <c r="P4" s="37"/>
      <c r="Q4" s="37"/>
      <c r="R4" s="37"/>
      <c r="S4" s="37"/>
      <c r="AA4">
        <f t="shared" ref="AA4:AB4" si="3">+I4-R4</f>
        <v>8288</v>
      </c>
      <c r="AB4">
        <f t="shared" si="3"/>
        <v>3.3347281681527021</v>
      </c>
    </row>
    <row r="5" spans="1:28" x14ac:dyDescent="0.25">
      <c r="A5" s="5" t="s">
        <v>5</v>
      </c>
      <c r="B5" s="48">
        <v>3316</v>
      </c>
      <c r="C5" s="17">
        <v>1562</v>
      </c>
      <c r="D5" s="17">
        <v>1754</v>
      </c>
      <c r="E5" s="48">
        <v>193</v>
      </c>
      <c r="F5" s="53">
        <f t="shared" si="0"/>
        <v>5.8202653799758748</v>
      </c>
      <c r="G5" s="17">
        <v>88</v>
      </c>
      <c r="H5" s="16">
        <f t="shared" si="1"/>
        <v>5.6338028169014089</v>
      </c>
      <c r="I5" s="14">
        <v>105</v>
      </c>
      <c r="J5" s="18">
        <f t="shared" si="2"/>
        <v>5.986316989737742</v>
      </c>
      <c r="K5" s="37"/>
      <c r="L5" s="37"/>
      <c r="M5" s="37"/>
      <c r="N5" s="37"/>
      <c r="O5" s="37"/>
      <c r="P5" s="37"/>
      <c r="Q5" s="37"/>
      <c r="R5" s="37"/>
      <c r="S5" s="37"/>
    </row>
    <row r="6" spans="1:28" x14ac:dyDescent="0.25">
      <c r="A6" s="5" t="s">
        <v>6</v>
      </c>
      <c r="B6" s="48">
        <v>37446</v>
      </c>
      <c r="C6" s="17">
        <v>19524</v>
      </c>
      <c r="D6" s="17">
        <v>17922</v>
      </c>
      <c r="E6" s="48">
        <v>1054</v>
      </c>
      <c r="F6" s="53">
        <f t="shared" si="0"/>
        <v>2.814719863269775</v>
      </c>
      <c r="G6" s="17">
        <v>522</v>
      </c>
      <c r="H6" s="16">
        <f t="shared" si="1"/>
        <v>2.6736324523663186</v>
      </c>
      <c r="I6" s="13">
        <v>532</v>
      </c>
      <c r="J6" s="18">
        <f t="shared" si="2"/>
        <v>2.9684187032697245</v>
      </c>
      <c r="K6" s="37"/>
      <c r="L6" s="37"/>
      <c r="M6" s="37"/>
      <c r="N6" s="37"/>
      <c r="O6" s="37"/>
      <c r="P6" s="37"/>
      <c r="Q6" s="37"/>
      <c r="R6" s="37"/>
      <c r="S6" s="37"/>
    </row>
    <row r="7" spans="1:28" x14ac:dyDescent="0.25">
      <c r="A7" s="5" t="s">
        <v>7</v>
      </c>
      <c r="B7" s="48">
        <v>20269</v>
      </c>
      <c r="C7" s="17">
        <v>10194</v>
      </c>
      <c r="D7" s="17">
        <v>10075</v>
      </c>
      <c r="E7" s="48">
        <v>953</v>
      </c>
      <c r="F7" s="53">
        <f t="shared" si="0"/>
        <v>4.7017613103754501</v>
      </c>
      <c r="G7" s="17">
        <v>475</v>
      </c>
      <c r="H7" s="16">
        <f t="shared" si="1"/>
        <v>4.6596036884441823</v>
      </c>
      <c r="I7" s="13">
        <v>478</v>
      </c>
      <c r="J7" s="18">
        <f t="shared" si="2"/>
        <v>4.7444168734491319</v>
      </c>
      <c r="K7" s="37"/>
      <c r="L7" s="37"/>
      <c r="M7" s="37"/>
      <c r="N7" s="37"/>
      <c r="O7" s="37"/>
      <c r="P7" s="37"/>
      <c r="Q7" s="37"/>
      <c r="R7" s="37"/>
      <c r="S7" s="37"/>
    </row>
    <row r="8" spans="1:28" x14ac:dyDescent="0.25">
      <c r="A8" s="5" t="s">
        <v>8</v>
      </c>
      <c r="B8" s="48">
        <v>31923</v>
      </c>
      <c r="C8" s="17">
        <v>15988</v>
      </c>
      <c r="D8" s="17">
        <v>15935</v>
      </c>
      <c r="E8" s="48">
        <v>915</v>
      </c>
      <c r="F8" s="53">
        <f t="shared" si="0"/>
        <v>2.8662719669204022</v>
      </c>
      <c r="G8" s="17">
        <v>457</v>
      </c>
      <c r="H8" s="16">
        <f t="shared" si="1"/>
        <v>2.8583937953465099</v>
      </c>
      <c r="I8" s="13">
        <v>458</v>
      </c>
      <c r="J8" s="18">
        <f t="shared" si="2"/>
        <v>2.8741763413868844</v>
      </c>
      <c r="K8" s="37"/>
      <c r="L8" s="37"/>
      <c r="M8" s="37"/>
      <c r="N8" s="37"/>
      <c r="O8" s="37"/>
      <c r="P8" s="37"/>
      <c r="Q8" s="37"/>
      <c r="R8" s="37"/>
      <c r="S8" s="37"/>
    </row>
    <row r="9" spans="1:28" x14ac:dyDescent="0.25">
      <c r="A9" s="5" t="s">
        <v>9</v>
      </c>
      <c r="B9" s="48">
        <v>21647</v>
      </c>
      <c r="C9" s="17">
        <v>11503</v>
      </c>
      <c r="D9" s="17">
        <v>10144</v>
      </c>
      <c r="E9" s="48">
        <v>1209</v>
      </c>
      <c r="F9" s="53">
        <f t="shared" si="0"/>
        <v>5.5850695246454478</v>
      </c>
      <c r="G9" s="17">
        <v>616</v>
      </c>
      <c r="H9" s="16">
        <f t="shared" si="1"/>
        <v>5.3551247500652002</v>
      </c>
      <c r="I9" s="13">
        <v>593</v>
      </c>
      <c r="J9" s="18">
        <f t="shared" si="2"/>
        <v>5.8458201892744475</v>
      </c>
      <c r="K9" s="37"/>
      <c r="L9" s="37"/>
      <c r="M9" s="37"/>
      <c r="N9" s="37"/>
      <c r="O9" s="37"/>
      <c r="P9" s="37"/>
      <c r="Q9" s="37"/>
      <c r="R9" s="37"/>
      <c r="S9" s="37"/>
    </row>
    <row r="10" spans="1:28" x14ac:dyDescent="0.25">
      <c r="A10" s="5" t="s">
        <v>10</v>
      </c>
      <c r="B10" s="48">
        <v>12342</v>
      </c>
      <c r="C10" s="17">
        <v>6493</v>
      </c>
      <c r="D10" s="17">
        <v>5849</v>
      </c>
      <c r="E10" s="48">
        <v>292</v>
      </c>
      <c r="F10" s="53">
        <f t="shared" si="0"/>
        <v>2.3659050397018313</v>
      </c>
      <c r="G10" s="17">
        <v>141</v>
      </c>
      <c r="H10" s="16">
        <f t="shared" si="1"/>
        <v>2.1715693824118283</v>
      </c>
      <c r="I10" s="14">
        <v>151</v>
      </c>
      <c r="J10" s="18">
        <f t="shared" si="2"/>
        <v>2.5816378868182595</v>
      </c>
      <c r="K10" s="37"/>
      <c r="L10" s="37"/>
      <c r="M10" s="37"/>
      <c r="N10" s="37"/>
      <c r="O10" s="37"/>
      <c r="P10" s="37"/>
      <c r="Q10" s="37"/>
      <c r="R10" s="37"/>
      <c r="S10" s="37"/>
    </row>
    <row r="11" spans="1:28" x14ac:dyDescent="0.25">
      <c r="A11" s="5" t="s">
        <v>11</v>
      </c>
      <c r="B11" s="48">
        <v>15543</v>
      </c>
      <c r="C11" s="17">
        <v>7409</v>
      </c>
      <c r="D11" s="17">
        <v>8134</v>
      </c>
      <c r="E11" s="48">
        <v>414</v>
      </c>
      <c r="F11" s="53">
        <f t="shared" si="0"/>
        <v>2.6635784597568035</v>
      </c>
      <c r="G11" s="17">
        <v>169</v>
      </c>
      <c r="H11" s="16">
        <f t="shared" si="1"/>
        <v>2.2810095829396677</v>
      </c>
      <c r="I11" s="13">
        <v>245</v>
      </c>
      <c r="J11" s="18">
        <f t="shared" si="2"/>
        <v>3.0120481927710845</v>
      </c>
      <c r="K11" s="37"/>
      <c r="L11" s="37"/>
      <c r="M11" s="37"/>
      <c r="N11" s="37"/>
      <c r="O11" s="37"/>
      <c r="P11" s="37"/>
      <c r="Q11" s="37"/>
      <c r="R11" s="37"/>
      <c r="S11" s="37"/>
    </row>
    <row r="12" spans="1:28" x14ac:dyDescent="0.25">
      <c r="A12" s="5" t="s">
        <v>12</v>
      </c>
      <c r="B12" s="48">
        <v>3410</v>
      </c>
      <c r="C12" s="17">
        <v>1588</v>
      </c>
      <c r="D12" s="17">
        <v>1822</v>
      </c>
      <c r="E12" s="48">
        <v>33</v>
      </c>
      <c r="F12" s="53">
        <f t="shared" si="0"/>
        <v>0.967741935483871</v>
      </c>
      <c r="G12" s="17" t="s">
        <v>49</v>
      </c>
      <c r="H12" s="16" t="s">
        <v>49</v>
      </c>
      <c r="I12" s="14" t="s">
        <v>49</v>
      </c>
      <c r="J12" s="18" t="s">
        <v>49</v>
      </c>
      <c r="K12" s="37"/>
      <c r="L12" s="37"/>
      <c r="M12" s="37"/>
      <c r="N12" s="37"/>
      <c r="O12" s="37"/>
      <c r="P12" s="37"/>
      <c r="Q12" s="37"/>
      <c r="R12" s="37"/>
      <c r="S12" s="37"/>
    </row>
    <row r="13" spans="1:28" x14ac:dyDescent="0.25">
      <c r="A13" s="5" t="s">
        <v>13</v>
      </c>
      <c r="B13" s="48">
        <v>25815</v>
      </c>
      <c r="C13" s="17">
        <v>13606</v>
      </c>
      <c r="D13" s="17">
        <v>12209</v>
      </c>
      <c r="E13" s="48">
        <v>1091</v>
      </c>
      <c r="F13" s="53">
        <f t="shared" si="0"/>
        <v>4.2262250629478988</v>
      </c>
      <c r="G13" s="17">
        <v>557</v>
      </c>
      <c r="H13" s="16">
        <f t="shared" si="1"/>
        <v>4.093782154931648</v>
      </c>
      <c r="I13" s="13">
        <v>534</v>
      </c>
      <c r="J13" s="18">
        <f t="shared" si="2"/>
        <v>4.3738225898927023</v>
      </c>
      <c r="K13" s="37"/>
      <c r="L13" s="37"/>
      <c r="M13" s="37"/>
      <c r="N13" s="37"/>
      <c r="O13" s="37"/>
      <c r="P13" s="37"/>
      <c r="Q13" s="37"/>
      <c r="R13" s="37"/>
      <c r="S13" s="37"/>
    </row>
    <row r="14" spans="1:28" x14ac:dyDescent="0.25">
      <c r="A14" s="5" t="s">
        <v>14</v>
      </c>
      <c r="B14" s="48">
        <v>5750</v>
      </c>
      <c r="C14" s="21">
        <v>2845</v>
      </c>
      <c r="D14" s="21">
        <v>2905</v>
      </c>
      <c r="E14" s="48">
        <v>280</v>
      </c>
      <c r="F14" s="53">
        <f t="shared" si="0"/>
        <v>4.8695652173913047</v>
      </c>
      <c r="G14" s="21">
        <v>131</v>
      </c>
      <c r="H14" s="16">
        <f t="shared" si="1"/>
        <v>4.6045694200351495</v>
      </c>
      <c r="I14" s="14">
        <v>149</v>
      </c>
      <c r="J14" s="18">
        <f t="shared" si="2"/>
        <v>5.129087779690189</v>
      </c>
      <c r="K14" s="37"/>
      <c r="L14" s="37"/>
      <c r="M14" s="37"/>
      <c r="N14" s="37"/>
      <c r="O14" s="37"/>
      <c r="P14" s="37"/>
      <c r="Q14" s="37"/>
      <c r="R14" s="37"/>
      <c r="S14" s="37"/>
    </row>
    <row r="15" spans="1:28" x14ac:dyDescent="0.25">
      <c r="A15" s="5" t="s">
        <v>15</v>
      </c>
      <c r="B15" s="48">
        <v>18852</v>
      </c>
      <c r="C15" s="17">
        <v>9865</v>
      </c>
      <c r="D15" s="17">
        <v>8987</v>
      </c>
      <c r="E15" s="48">
        <v>872</v>
      </c>
      <c r="F15" s="53">
        <f t="shared" si="0"/>
        <v>4.6255039253129642</v>
      </c>
      <c r="G15" s="17">
        <v>434</v>
      </c>
      <c r="H15" s="16">
        <f t="shared" si="1"/>
        <v>4.3993917891535732</v>
      </c>
      <c r="I15" s="14">
        <v>438</v>
      </c>
      <c r="J15" s="18">
        <f t="shared" si="2"/>
        <v>4.8737064648937354</v>
      </c>
      <c r="K15" s="37"/>
      <c r="L15" s="37"/>
      <c r="M15" s="37"/>
      <c r="N15" s="37"/>
      <c r="O15" s="37"/>
      <c r="P15" s="37"/>
      <c r="Q15" s="37"/>
      <c r="R15" s="37"/>
      <c r="S15" s="37"/>
    </row>
    <row r="16" spans="1:28" x14ac:dyDescent="0.25">
      <c r="A16" s="5" t="s">
        <v>16</v>
      </c>
      <c r="B16" s="48">
        <v>5826</v>
      </c>
      <c r="C16" s="17">
        <v>2858</v>
      </c>
      <c r="D16" s="17">
        <v>2968</v>
      </c>
      <c r="E16" s="48">
        <v>207</v>
      </c>
      <c r="F16" s="53">
        <f t="shared" si="0"/>
        <v>3.553038105046344</v>
      </c>
      <c r="G16" s="17">
        <v>104</v>
      </c>
      <c r="H16" s="16">
        <f t="shared" si="1"/>
        <v>3.63890832750175</v>
      </c>
      <c r="I16" s="13">
        <v>103</v>
      </c>
      <c r="J16" s="18">
        <f t="shared" si="2"/>
        <v>3.4703504043126685</v>
      </c>
      <c r="K16" s="37"/>
      <c r="L16" s="37"/>
      <c r="M16" s="37"/>
      <c r="N16" s="37"/>
      <c r="O16" s="37"/>
      <c r="P16" s="37"/>
      <c r="Q16" s="37"/>
      <c r="R16" s="37"/>
      <c r="S16" s="37"/>
    </row>
    <row r="17" spans="1:19" x14ac:dyDescent="0.25">
      <c r="A17" s="5" t="s">
        <v>17</v>
      </c>
      <c r="B17" s="48">
        <v>54796</v>
      </c>
      <c r="C17" s="17">
        <v>28126</v>
      </c>
      <c r="D17" s="17">
        <v>26670</v>
      </c>
      <c r="E17" s="48">
        <v>1096</v>
      </c>
      <c r="F17" s="53">
        <f t="shared" si="0"/>
        <v>2.0001459960581065</v>
      </c>
      <c r="G17" s="17">
        <v>555</v>
      </c>
      <c r="H17" s="16">
        <f t="shared" si="1"/>
        <v>1.9732631728649648</v>
      </c>
      <c r="I17" s="13">
        <v>541</v>
      </c>
      <c r="J17" s="18">
        <f t="shared" si="2"/>
        <v>2.028496437945257</v>
      </c>
      <c r="K17" s="37"/>
      <c r="L17" s="37"/>
      <c r="M17" s="37"/>
      <c r="N17" s="37"/>
      <c r="O17" s="37"/>
      <c r="P17" s="37"/>
      <c r="Q17" s="37"/>
      <c r="R17" s="37"/>
      <c r="S17" s="37"/>
    </row>
    <row r="18" spans="1:19" x14ac:dyDescent="0.25">
      <c r="A18" s="5" t="s">
        <v>18</v>
      </c>
      <c r="B18" s="48">
        <v>4111</v>
      </c>
      <c r="C18" s="17">
        <v>1941</v>
      </c>
      <c r="D18" s="17">
        <v>2170</v>
      </c>
      <c r="E18" s="48">
        <v>79</v>
      </c>
      <c r="F18" s="53">
        <f t="shared" si="0"/>
        <v>1.921673558744831</v>
      </c>
      <c r="G18" s="17">
        <v>42</v>
      </c>
      <c r="H18" s="16">
        <f t="shared" si="1"/>
        <v>2.1638330757341575</v>
      </c>
      <c r="I18" s="13">
        <v>37</v>
      </c>
      <c r="J18" s="18">
        <f t="shared" si="2"/>
        <v>1.7050691244239631</v>
      </c>
      <c r="K18" s="37"/>
      <c r="L18" s="37"/>
      <c r="M18" s="37"/>
      <c r="N18" s="37"/>
      <c r="O18" s="37"/>
      <c r="P18" s="37"/>
      <c r="Q18" s="37"/>
      <c r="R18" s="37"/>
      <c r="S18" s="37"/>
    </row>
    <row r="19" spans="1:19" x14ac:dyDescent="0.25">
      <c r="A19" s="5" t="s">
        <v>19</v>
      </c>
      <c r="B19" s="48">
        <v>7378</v>
      </c>
      <c r="C19" s="17">
        <v>3489</v>
      </c>
      <c r="D19" s="17">
        <v>3889</v>
      </c>
      <c r="E19" s="48">
        <v>166</v>
      </c>
      <c r="F19" s="53">
        <f t="shared" si="0"/>
        <v>2.2499322309568988</v>
      </c>
      <c r="G19" s="17">
        <v>85</v>
      </c>
      <c r="H19" s="16">
        <f t="shared" si="1"/>
        <v>2.4362281456004586</v>
      </c>
      <c r="I19" s="13">
        <v>81</v>
      </c>
      <c r="J19" s="18">
        <f t="shared" si="2"/>
        <v>2.0827976343533039</v>
      </c>
      <c r="K19" s="37"/>
      <c r="L19" s="37"/>
      <c r="M19" s="37"/>
      <c r="N19" s="37"/>
      <c r="O19" s="37"/>
      <c r="P19" s="37"/>
      <c r="Q19" s="37"/>
      <c r="R19" s="37"/>
      <c r="S19" s="37"/>
    </row>
    <row r="20" spans="1:19" x14ac:dyDescent="0.25">
      <c r="A20" s="5" t="s">
        <v>20</v>
      </c>
      <c r="B20" s="48">
        <v>21232</v>
      </c>
      <c r="C20" s="17">
        <v>10710</v>
      </c>
      <c r="D20" s="17">
        <v>10522</v>
      </c>
      <c r="E20" s="48">
        <v>469</v>
      </c>
      <c r="F20" s="53">
        <f t="shared" si="0"/>
        <v>2.2089299171062544</v>
      </c>
      <c r="G20" s="17">
        <v>230</v>
      </c>
      <c r="H20" s="16">
        <f t="shared" si="1"/>
        <v>2.1475256769374416</v>
      </c>
      <c r="I20" s="13">
        <v>239</v>
      </c>
      <c r="J20" s="18">
        <f t="shared" si="2"/>
        <v>2.2714312868275992</v>
      </c>
      <c r="K20" s="37"/>
      <c r="L20" s="37"/>
      <c r="M20" s="37"/>
      <c r="N20" s="37"/>
      <c r="O20" s="37"/>
      <c r="P20" s="37"/>
      <c r="Q20" s="37"/>
      <c r="R20" s="37"/>
      <c r="S20" s="37"/>
    </row>
    <row r="21" spans="1:19" x14ac:dyDescent="0.25">
      <c r="A21" s="5" t="s">
        <v>21</v>
      </c>
      <c r="B21" s="48">
        <v>1937</v>
      </c>
      <c r="C21" s="17">
        <v>902</v>
      </c>
      <c r="D21" s="17">
        <v>1035</v>
      </c>
      <c r="E21" s="48">
        <v>15</v>
      </c>
      <c r="F21" s="53">
        <f t="shared" si="0"/>
        <v>0.77439339184305633</v>
      </c>
      <c r="G21" s="17" t="s">
        <v>49</v>
      </c>
      <c r="H21" s="16" t="s">
        <v>49</v>
      </c>
      <c r="I21" s="14" t="s">
        <v>49</v>
      </c>
      <c r="J21" s="18" t="s">
        <v>49</v>
      </c>
      <c r="K21" s="37"/>
      <c r="L21" s="37"/>
      <c r="M21" s="37"/>
      <c r="N21" s="37"/>
      <c r="O21" s="37"/>
      <c r="P21" s="37"/>
      <c r="Q21" s="37"/>
      <c r="R21" s="37"/>
      <c r="S21" s="37"/>
    </row>
    <row r="22" spans="1:19" x14ac:dyDescent="0.25">
      <c r="A22" s="5" t="s">
        <v>22</v>
      </c>
      <c r="B22" s="48">
        <v>144001</v>
      </c>
      <c r="C22" s="17">
        <v>76582</v>
      </c>
      <c r="D22" s="17">
        <v>67419</v>
      </c>
      <c r="E22" s="48">
        <v>5718</v>
      </c>
      <c r="F22" s="53">
        <f t="shared" si="0"/>
        <v>3.9708057582933449</v>
      </c>
      <c r="G22" s="17">
        <v>2932</v>
      </c>
      <c r="H22" s="16">
        <f t="shared" si="1"/>
        <v>3.8285759055652764</v>
      </c>
      <c r="I22" s="13">
        <v>2786</v>
      </c>
      <c r="J22" s="18">
        <f t="shared" si="2"/>
        <v>4.1323662469036915</v>
      </c>
      <c r="K22" s="37"/>
      <c r="L22" s="37"/>
      <c r="M22" s="37"/>
      <c r="N22" s="37"/>
      <c r="O22" s="37"/>
      <c r="P22" s="37"/>
      <c r="Q22" s="37"/>
      <c r="R22" s="37"/>
      <c r="S22" s="37"/>
    </row>
    <row r="23" spans="1:19" x14ac:dyDescent="0.25">
      <c r="A23" s="5" t="s">
        <v>23</v>
      </c>
      <c r="B23" s="48">
        <v>18047</v>
      </c>
      <c r="C23" s="17">
        <v>8889</v>
      </c>
      <c r="D23" s="17">
        <v>9158</v>
      </c>
      <c r="E23" s="48">
        <v>255</v>
      </c>
      <c r="F23" s="53">
        <f t="shared" si="0"/>
        <v>1.412977226131767</v>
      </c>
      <c r="G23" s="17">
        <v>121</v>
      </c>
      <c r="H23" s="16">
        <f t="shared" si="1"/>
        <v>1.3612329845876927</v>
      </c>
      <c r="I23" s="13">
        <v>134</v>
      </c>
      <c r="J23" s="18">
        <f t="shared" si="2"/>
        <v>1.4632015723957197</v>
      </c>
      <c r="K23" s="37"/>
      <c r="L23" s="37"/>
      <c r="M23" s="37"/>
      <c r="N23" s="37"/>
      <c r="O23" s="37"/>
      <c r="P23" s="37"/>
      <c r="Q23" s="37"/>
      <c r="R23" s="37"/>
      <c r="S23" s="37"/>
    </row>
    <row r="24" spans="1:19" x14ac:dyDescent="0.25">
      <c r="A24" s="5" t="s">
        <v>24</v>
      </c>
      <c r="B24" s="48">
        <v>1374</v>
      </c>
      <c r="C24" s="17">
        <v>618</v>
      </c>
      <c r="D24" s="17">
        <v>756</v>
      </c>
      <c r="E24" s="48">
        <v>50</v>
      </c>
      <c r="F24" s="53">
        <f t="shared" si="0"/>
        <v>3.6390101892285296</v>
      </c>
      <c r="G24" s="17">
        <v>24</v>
      </c>
      <c r="H24" s="16">
        <f t="shared" si="1"/>
        <v>3.8834951456310676</v>
      </c>
      <c r="I24" s="14">
        <v>26</v>
      </c>
      <c r="J24" s="18">
        <f t="shared" si="2"/>
        <v>3.4391534391534391</v>
      </c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5" t="s">
        <v>25</v>
      </c>
      <c r="B25" s="48">
        <v>13112</v>
      </c>
      <c r="C25" s="17">
        <v>6777</v>
      </c>
      <c r="D25" s="17">
        <v>6335</v>
      </c>
      <c r="E25" s="48">
        <v>636</v>
      </c>
      <c r="F25" s="53">
        <f t="shared" si="0"/>
        <v>4.8505186089078709</v>
      </c>
      <c r="G25" s="17">
        <v>325</v>
      </c>
      <c r="H25" s="16">
        <f t="shared" si="1"/>
        <v>4.7956322856721263</v>
      </c>
      <c r="I25" s="14">
        <v>311</v>
      </c>
      <c r="J25" s="18">
        <f t="shared" si="2"/>
        <v>4.9092344119968425</v>
      </c>
      <c r="K25" s="37"/>
      <c r="L25" s="37"/>
      <c r="M25" s="37"/>
      <c r="N25" s="37"/>
      <c r="O25" s="37"/>
      <c r="P25" s="37"/>
      <c r="Q25" s="37"/>
      <c r="R25" s="37"/>
      <c r="S25" s="37"/>
    </row>
    <row r="26" spans="1:19" x14ac:dyDescent="0.25">
      <c r="A26" s="5" t="s">
        <v>26</v>
      </c>
      <c r="B26" s="48">
        <v>10210</v>
      </c>
      <c r="C26" s="17">
        <v>4899</v>
      </c>
      <c r="D26" s="17">
        <v>5311</v>
      </c>
      <c r="E26" s="48">
        <v>105</v>
      </c>
      <c r="F26" s="53">
        <f t="shared" si="0"/>
        <v>1.028403525954946</v>
      </c>
      <c r="G26" s="17">
        <v>47</v>
      </c>
      <c r="H26" s="16">
        <f t="shared" si="1"/>
        <v>0.95937946519697903</v>
      </c>
      <c r="I26" s="13">
        <v>58</v>
      </c>
      <c r="J26" s="18">
        <f t="shared" si="2"/>
        <v>1.092073055921672</v>
      </c>
      <c r="K26" s="37"/>
      <c r="L26" s="37"/>
      <c r="M26" s="37"/>
      <c r="N26" s="37"/>
      <c r="O26" s="37"/>
      <c r="P26" s="37"/>
      <c r="Q26" s="37"/>
      <c r="R26" s="37"/>
      <c r="S26" s="37"/>
    </row>
    <row r="27" spans="1:19" x14ac:dyDescent="0.25">
      <c r="A27" s="5" t="s">
        <v>27</v>
      </c>
      <c r="B27" s="48">
        <v>17049</v>
      </c>
      <c r="C27" s="17">
        <v>8458</v>
      </c>
      <c r="D27" s="17">
        <v>8591</v>
      </c>
      <c r="E27" s="48">
        <v>168</v>
      </c>
      <c r="F27" s="53">
        <f t="shared" si="0"/>
        <v>0.98539503783213089</v>
      </c>
      <c r="G27" s="17">
        <v>82</v>
      </c>
      <c r="H27" s="16">
        <f t="shared" si="1"/>
        <v>0.96949633483092934</v>
      </c>
      <c r="I27" s="14">
        <v>86</v>
      </c>
      <c r="J27" s="18">
        <f t="shared" si="2"/>
        <v>1.0010476079618205</v>
      </c>
      <c r="K27" s="37"/>
      <c r="L27" s="37"/>
      <c r="M27" s="37"/>
      <c r="N27" s="37"/>
      <c r="O27" s="37"/>
      <c r="P27" s="37"/>
      <c r="Q27" s="37"/>
      <c r="R27" s="37"/>
      <c r="S27" s="37"/>
    </row>
    <row r="28" spans="1:19" x14ac:dyDescent="0.25">
      <c r="A28" s="5" t="s">
        <v>28</v>
      </c>
      <c r="B28" s="48">
        <v>2551</v>
      </c>
      <c r="C28" s="17">
        <v>1244</v>
      </c>
      <c r="D28" s="17">
        <v>1307</v>
      </c>
      <c r="E28" s="48">
        <v>65</v>
      </c>
      <c r="F28" s="53">
        <f t="shared" si="0"/>
        <v>2.5480203841630735</v>
      </c>
      <c r="G28" s="17">
        <v>29</v>
      </c>
      <c r="H28" s="16">
        <f t="shared" si="1"/>
        <v>2.3311897106109325</v>
      </c>
      <c r="I28" s="13">
        <v>36</v>
      </c>
      <c r="J28" s="18">
        <f t="shared" si="2"/>
        <v>2.7543993879112469</v>
      </c>
      <c r="K28" s="37"/>
      <c r="L28" s="37"/>
      <c r="M28" s="37"/>
      <c r="N28" s="37"/>
      <c r="O28" s="37"/>
      <c r="P28" s="37"/>
      <c r="Q28" s="37"/>
      <c r="R28" s="37"/>
      <c r="S28" s="37"/>
    </row>
    <row r="29" spans="1:19" ht="15.75" thickBot="1" x14ac:dyDescent="0.3">
      <c r="A29" s="6" t="s">
        <v>29</v>
      </c>
      <c r="B29" s="49">
        <v>13252</v>
      </c>
      <c r="C29" s="26">
        <v>6583</v>
      </c>
      <c r="D29" s="26">
        <v>6669</v>
      </c>
      <c r="E29" s="49">
        <v>257</v>
      </c>
      <c r="F29" s="54">
        <f t="shared" si="0"/>
        <v>1.9393299124660428</v>
      </c>
      <c r="G29" s="26">
        <v>117</v>
      </c>
      <c r="H29" s="25">
        <f t="shared" si="1"/>
        <v>1.7773051800091144</v>
      </c>
      <c r="I29" s="24">
        <v>140</v>
      </c>
      <c r="J29" s="27">
        <f t="shared" si="2"/>
        <v>2.0992652571599941</v>
      </c>
      <c r="K29" s="37"/>
      <c r="L29" s="37"/>
      <c r="M29" s="37"/>
      <c r="N29" s="37"/>
      <c r="O29" s="37"/>
      <c r="P29" s="37"/>
      <c r="Q29" s="37"/>
      <c r="R29" s="37"/>
      <c r="S29" s="37"/>
    </row>
  </sheetData>
  <mergeCells count="3">
    <mergeCell ref="E2:J2"/>
    <mergeCell ref="B2:D2"/>
    <mergeCell ref="A2:A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1D8A-D9FE-4B27-9EF5-43D0DE253751}">
  <dimension ref="A1:J12"/>
  <sheetViews>
    <sheetView workbookViewId="0">
      <selection activeCell="G4" sqref="G4"/>
    </sheetView>
  </sheetViews>
  <sheetFormatPr defaultRowHeight="15" x14ac:dyDescent="0.25"/>
  <sheetData>
    <row r="1" spans="1:10" s="1" customFormat="1" ht="18" customHeight="1" thickBot="1" x14ac:dyDescent="0.3">
      <c r="A1" s="28" t="s">
        <v>64</v>
      </c>
    </row>
    <row r="2" spans="1:10" ht="24" customHeight="1" thickBot="1" x14ac:dyDescent="0.3">
      <c r="A2" s="99" t="s">
        <v>30</v>
      </c>
      <c r="B2" s="101" t="s">
        <v>43</v>
      </c>
      <c r="C2" s="102"/>
      <c r="D2" s="102"/>
      <c r="E2" s="101" t="s">
        <v>52</v>
      </c>
      <c r="F2" s="102"/>
      <c r="G2" s="102"/>
      <c r="H2" s="102"/>
      <c r="I2" s="102"/>
      <c r="J2" s="103"/>
    </row>
    <row r="3" spans="1:10" s="37" customFormat="1" ht="15.75" thickBot="1" x14ac:dyDescent="0.3">
      <c r="A3" s="100"/>
      <c r="B3" s="87" t="s">
        <v>1</v>
      </c>
      <c r="C3" s="77" t="s">
        <v>53</v>
      </c>
      <c r="D3" s="77" t="s">
        <v>54</v>
      </c>
      <c r="E3" s="87" t="s">
        <v>1</v>
      </c>
      <c r="F3" s="88" t="s">
        <v>45</v>
      </c>
      <c r="G3" s="36" t="s">
        <v>55</v>
      </c>
      <c r="H3" s="33" t="s">
        <v>45</v>
      </c>
      <c r="I3" s="32" t="s">
        <v>42</v>
      </c>
      <c r="J3" s="33" t="s">
        <v>2</v>
      </c>
    </row>
    <row r="4" spans="1:10" ht="15.75" thickBot="1" x14ac:dyDescent="0.3">
      <c r="A4" s="38" t="s">
        <v>4</v>
      </c>
      <c r="B4" s="81">
        <v>511189</v>
      </c>
      <c r="C4" s="78">
        <v>262653</v>
      </c>
      <c r="D4" s="78">
        <v>248536</v>
      </c>
      <c r="E4" s="81">
        <v>16592</v>
      </c>
      <c r="F4" s="82">
        <v>3.25</v>
      </c>
      <c r="G4" s="61">
        <v>8304</v>
      </c>
      <c r="H4" s="79">
        <v>3.16</v>
      </c>
      <c r="I4" s="61">
        <v>8288</v>
      </c>
      <c r="J4" s="80">
        <v>3.33</v>
      </c>
    </row>
    <row r="5" spans="1:10" x14ac:dyDescent="0.25">
      <c r="A5" s="5" t="s">
        <v>56</v>
      </c>
      <c r="B5" s="83">
        <v>35250</v>
      </c>
      <c r="C5" s="75">
        <v>16818</v>
      </c>
      <c r="D5" s="75">
        <v>18432</v>
      </c>
      <c r="E5" s="83">
        <v>230</v>
      </c>
      <c r="F5" s="84">
        <v>0.65</v>
      </c>
      <c r="G5" s="17">
        <v>146</v>
      </c>
      <c r="H5" s="16">
        <v>0.87</v>
      </c>
      <c r="I5" s="17">
        <v>84</v>
      </c>
      <c r="J5" s="18">
        <v>0.46</v>
      </c>
    </row>
    <row r="6" spans="1:10" x14ac:dyDescent="0.25">
      <c r="A6" s="5" t="s">
        <v>57</v>
      </c>
      <c r="B6" s="83">
        <v>73508</v>
      </c>
      <c r="C6" s="75">
        <v>35945</v>
      </c>
      <c r="D6" s="75">
        <v>37563</v>
      </c>
      <c r="E6" s="83">
        <v>3491</v>
      </c>
      <c r="F6" s="84">
        <v>4.75</v>
      </c>
      <c r="G6" s="17">
        <v>2055</v>
      </c>
      <c r="H6" s="16">
        <v>5.72</v>
      </c>
      <c r="I6" s="17">
        <v>1436</v>
      </c>
      <c r="J6" s="18">
        <v>3.82</v>
      </c>
    </row>
    <row r="7" spans="1:10" x14ac:dyDescent="0.25">
      <c r="A7" s="5" t="s">
        <v>58</v>
      </c>
      <c r="B7" s="83">
        <v>88793</v>
      </c>
      <c r="C7" s="75">
        <v>44565</v>
      </c>
      <c r="D7" s="75">
        <v>44228</v>
      </c>
      <c r="E7" s="83">
        <v>5311</v>
      </c>
      <c r="F7" s="84">
        <v>5.98</v>
      </c>
      <c r="G7" s="17">
        <v>2743</v>
      </c>
      <c r="H7" s="16">
        <v>6.16</v>
      </c>
      <c r="I7" s="17">
        <v>2568</v>
      </c>
      <c r="J7" s="18">
        <v>5.81</v>
      </c>
    </row>
    <row r="8" spans="1:10" x14ac:dyDescent="0.25">
      <c r="A8" s="5" t="s">
        <v>59</v>
      </c>
      <c r="B8" s="83">
        <v>88220</v>
      </c>
      <c r="C8" s="75">
        <v>44816</v>
      </c>
      <c r="D8" s="75">
        <v>43404</v>
      </c>
      <c r="E8" s="83">
        <v>4009</v>
      </c>
      <c r="F8" s="84">
        <v>4.54</v>
      </c>
      <c r="G8" s="17">
        <v>1965</v>
      </c>
      <c r="H8" s="16">
        <v>4.38</v>
      </c>
      <c r="I8" s="17">
        <v>2044</v>
      </c>
      <c r="J8" s="18">
        <v>4.71</v>
      </c>
    </row>
    <row r="9" spans="1:10" x14ac:dyDescent="0.25">
      <c r="A9" s="5" t="s">
        <v>60</v>
      </c>
      <c r="B9" s="83">
        <v>80064</v>
      </c>
      <c r="C9" s="75">
        <v>40730</v>
      </c>
      <c r="D9" s="75">
        <v>39334</v>
      </c>
      <c r="E9" s="83">
        <v>2218</v>
      </c>
      <c r="F9" s="84">
        <v>2.77</v>
      </c>
      <c r="G9" s="17">
        <v>930</v>
      </c>
      <c r="H9" s="16">
        <v>2.2799999999999998</v>
      </c>
      <c r="I9" s="17">
        <v>1288</v>
      </c>
      <c r="J9" s="18">
        <v>3.27</v>
      </c>
    </row>
    <row r="10" spans="1:10" x14ac:dyDescent="0.25">
      <c r="A10" s="5" t="s">
        <v>61</v>
      </c>
      <c r="B10" s="83">
        <v>77577</v>
      </c>
      <c r="C10" s="75">
        <v>40193</v>
      </c>
      <c r="D10" s="75">
        <v>37384</v>
      </c>
      <c r="E10" s="83">
        <v>1005</v>
      </c>
      <c r="F10" s="84">
        <v>1.3</v>
      </c>
      <c r="G10" s="17">
        <v>351</v>
      </c>
      <c r="H10" s="16">
        <v>0.87</v>
      </c>
      <c r="I10" s="17">
        <v>654</v>
      </c>
      <c r="J10" s="18">
        <v>1.75</v>
      </c>
    </row>
    <row r="11" spans="1:10" x14ac:dyDescent="0.25">
      <c r="A11" s="5" t="s">
        <v>62</v>
      </c>
      <c r="B11" s="83">
        <v>47386</v>
      </c>
      <c r="C11" s="75">
        <v>26855</v>
      </c>
      <c r="D11" s="75">
        <v>20531</v>
      </c>
      <c r="E11" s="83">
        <v>279</v>
      </c>
      <c r="F11" s="84">
        <v>0.59</v>
      </c>
      <c r="G11" s="17">
        <v>103</v>
      </c>
      <c r="H11" s="16">
        <v>0.38</v>
      </c>
      <c r="I11" s="17">
        <v>176</v>
      </c>
      <c r="J11" s="18">
        <v>0.86</v>
      </c>
    </row>
    <row r="12" spans="1:10" ht="15.75" thickBot="1" x14ac:dyDescent="0.3">
      <c r="A12" s="6" t="s">
        <v>63</v>
      </c>
      <c r="B12" s="85">
        <v>20391</v>
      </c>
      <c r="C12" s="76">
        <v>12731</v>
      </c>
      <c r="D12" s="76">
        <v>7660</v>
      </c>
      <c r="E12" s="85">
        <v>49</v>
      </c>
      <c r="F12" s="86">
        <v>0.24</v>
      </c>
      <c r="G12" s="26">
        <v>11</v>
      </c>
      <c r="H12" s="25">
        <v>0.09</v>
      </c>
      <c r="I12" s="26">
        <v>38</v>
      </c>
      <c r="J12" s="27">
        <v>0.5</v>
      </c>
    </row>
  </sheetData>
  <mergeCells count="3">
    <mergeCell ref="B2:D2"/>
    <mergeCell ref="A2:A3"/>
    <mergeCell ref="E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tabela1</vt:lpstr>
      <vt:lpstr>tabela2</vt:lpstr>
      <vt:lpstr>tabela3</vt:lpstr>
      <vt:lpstr>tabela4</vt:lpstr>
      <vt:lpstr>tabela5</vt:lpstr>
      <vt:lpstr>tabela6</vt:lpstr>
      <vt:lpstr>tabela7</vt:lpstr>
      <vt:lpstr>tabela1!_Hlk181787949</vt:lpstr>
      <vt:lpstr>tabela1!_Hlk181787987</vt:lpstr>
      <vt:lpstr>tabela1!_Hlk181789230</vt:lpstr>
      <vt:lpstr>tabela1!_Hlk181789507</vt:lpstr>
      <vt:lpstr>tabela1!_Hlk181865365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Brajovic</dc:creator>
  <cp:lastModifiedBy>Snezana Remikovic</cp:lastModifiedBy>
  <cp:lastPrinted>2024-11-18T11:40:29Z</cp:lastPrinted>
  <dcterms:created xsi:type="dcterms:W3CDTF">2015-06-05T18:17:20Z</dcterms:created>
  <dcterms:modified xsi:type="dcterms:W3CDTF">2024-11-19T08:47:00Z</dcterms:modified>
</cp:coreProperties>
</file>